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u\Downloads\"/>
    </mc:Choice>
  </mc:AlternateContent>
  <bookViews>
    <workbookView xWindow="0" yWindow="0" windowWidth="28770" windowHeight="1230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DR45" i="1" l="1"/>
  <c r="DQ45" i="1"/>
  <c r="DP45" i="1"/>
  <c r="DO45" i="1"/>
  <c r="DN45" i="1"/>
  <c r="DM45" i="1"/>
  <c r="DL45" i="1"/>
  <c r="DK45" i="1"/>
  <c r="DJ45" i="1"/>
  <c r="DI45" i="1"/>
  <c r="DH45" i="1"/>
  <c r="DG45" i="1"/>
  <c r="DF45" i="1"/>
  <c r="DE45" i="1"/>
  <c r="DD45" i="1"/>
  <c r="DC45" i="1"/>
  <c r="DB45" i="1"/>
  <c r="DA45" i="1"/>
  <c r="CZ45" i="1"/>
  <c r="CY45" i="1"/>
  <c r="CX45" i="1"/>
  <c r="CW45" i="1"/>
  <c r="CV45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DR43" i="1"/>
  <c r="DQ43" i="1"/>
  <c r="DP43" i="1"/>
  <c r="DO43" i="1"/>
  <c r="DN43" i="1"/>
  <c r="DM43" i="1"/>
  <c r="DL43" i="1"/>
  <c r="DK43" i="1"/>
  <c r="DJ43" i="1"/>
  <c r="DI43" i="1"/>
  <c r="DH43" i="1"/>
  <c r="DG43" i="1"/>
  <c r="DF43" i="1"/>
  <c r="DE43" i="1"/>
  <c r="DD43" i="1"/>
  <c r="DC43" i="1"/>
  <c r="DB43" i="1"/>
  <c r="DA43" i="1"/>
  <c r="CZ43" i="1"/>
  <c r="CY43" i="1"/>
  <c r="CX43" i="1"/>
  <c r="CW43" i="1"/>
  <c r="CV43" i="1"/>
  <c r="DR42" i="1"/>
  <c r="DQ42" i="1"/>
  <c r="DP42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DR39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DR35" i="1"/>
  <c r="DQ35" i="1"/>
  <c r="DP35" i="1"/>
  <c r="DO35" i="1"/>
  <c r="DN35" i="1"/>
  <c r="DM35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DR32" i="1"/>
  <c r="DQ32" i="1"/>
  <c r="DP32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Y32" i="1"/>
  <c r="CX32" i="1"/>
  <c r="CW32" i="1"/>
  <c r="CV32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DR30" i="1"/>
  <c r="DQ30" i="1"/>
  <c r="DP30" i="1"/>
  <c r="DO30" i="1"/>
  <c r="DN30" i="1"/>
  <c r="DM30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Y30" i="1"/>
  <c r="CX30" i="1"/>
  <c r="CW30" i="1"/>
  <c r="CV30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DR26" i="1"/>
  <c r="DQ26" i="1"/>
  <c r="DP26" i="1"/>
  <c r="DO26" i="1"/>
  <c r="DN26" i="1"/>
  <c r="DM26" i="1"/>
  <c r="DL26" i="1"/>
  <c r="DK26" i="1"/>
  <c r="DJ26" i="1"/>
  <c r="DI26" i="1"/>
  <c r="DH26" i="1"/>
  <c r="DG26" i="1"/>
  <c r="DF26" i="1"/>
  <c r="DE26" i="1"/>
  <c r="DD26" i="1"/>
  <c r="DC26" i="1"/>
  <c r="DB26" i="1"/>
  <c r="DA26" i="1"/>
  <c r="CZ26" i="1"/>
  <c r="CY26" i="1"/>
  <c r="CX26" i="1"/>
  <c r="CW26" i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DR24" i="1"/>
  <c r="DQ24" i="1"/>
  <c r="DP24" i="1"/>
  <c r="DO24" i="1"/>
  <c r="DN24" i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DR23" i="1"/>
  <c r="DQ23" i="1"/>
  <c r="DP23" i="1"/>
  <c r="DO23" i="1"/>
  <c r="DN23" i="1"/>
  <c r="DM23" i="1"/>
  <c r="DL23" i="1"/>
  <c r="DK23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DR21" i="1"/>
  <c r="DQ21" i="1"/>
  <c r="DP21" i="1"/>
  <c r="DO21" i="1"/>
  <c r="DN21" i="1"/>
  <c r="DM21" i="1"/>
  <c r="DL21" i="1"/>
  <c r="DK21" i="1"/>
  <c r="DJ21" i="1"/>
  <c r="DI21" i="1"/>
  <c r="DH21" i="1"/>
  <c r="DG21" i="1"/>
  <c r="DF21" i="1"/>
  <c r="DE21" i="1"/>
  <c r="DD21" i="1"/>
  <c r="DC21" i="1"/>
  <c r="DB21" i="1"/>
  <c r="DA21" i="1"/>
  <c r="CZ21" i="1"/>
  <c r="CY21" i="1"/>
  <c r="CX21" i="1"/>
  <c r="CW21" i="1"/>
  <c r="CV21" i="1"/>
  <c r="DR20" i="1"/>
  <c r="DQ20" i="1"/>
  <c r="DP20" i="1"/>
  <c r="DO20" i="1"/>
  <c r="DN20" i="1"/>
  <c r="DM20" i="1"/>
  <c r="DL20" i="1"/>
  <c r="DK20" i="1"/>
  <c r="DJ20" i="1"/>
  <c r="DI20" i="1"/>
  <c r="DH20" i="1"/>
  <c r="DG20" i="1"/>
  <c r="DF20" i="1"/>
  <c r="DE20" i="1"/>
  <c r="DD20" i="1"/>
  <c r="DC20" i="1"/>
  <c r="DB20" i="1"/>
  <c r="DA20" i="1"/>
  <c r="CZ20" i="1"/>
  <c r="CY20" i="1"/>
  <c r="CX20" i="1"/>
  <c r="CW20" i="1"/>
  <c r="CV20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DR18" i="1"/>
  <c r="DQ18" i="1"/>
  <c r="DP18" i="1"/>
  <c r="DO18" i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DR17" i="1"/>
  <c r="DQ17" i="1"/>
  <c r="DP17" i="1"/>
  <c r="DO17" i="1"/>
  <c r="DN17" i="1"/>
  <c r="DM17" i="1"/>
  <c r="DL17" i="1"/>
  <c r="DK17" i="1"/>
  <c r="DJ17" i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DR15" i="1"/>
  <c r="DQ15" i="1"/>
  <c r="DP15" i="1"/>
  <c r="DO15" i="1"/>
  <c r="DN15" i="1"/>
  <c r="DM15" i="1"/>
  <c r="DL15" i="1"/>
  <c r="DK15" i="1"/>
  <c r="DJ15" i="1"/>
  <c r="DI15" i="1"/>
  <c r="DH15" i="1"/>
  <c r="DG15" i="1"/>
  <c r="DF15" i="1"/>
  <c r="DE15" i="1"/>
  <c r="DD15" i="1"/>
  <c r="DC15" i="1"/>
  <c r="DB15" i="1"/>
  <c r="DA15" i="1"/>
  <c r="CZ15" i="1"/>
  <c r="CY15" i="1"/>
  <c r="CX15" i="1"/>
  <c r="CW15" i="1"/>
  <c r="CV15" i="1"/>
  <c r="DR14" i="1"/>
  <c r="DQ14" i="1"/>
  <c r="DP14" i="1"/>
  <c r="DO14" i="1"/>
  <c r="DN14" i="1"/>
  <c r="DM14" i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DR11" i="1"/>
  <c r="DQ11" i="1"/>
  <c r="DP11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DR10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DR8" i="1"/>
  <c r="DQ8" i="1"/>
  <c r="DP8" i="1"/>
  <c r="DO8" i="1"/>
  <c r="DN8" i="1"/>
  <c r="DM8" i="1"/>
  <c r="DL8" i="1"/>
  <c r="DK8" i="1"/>
  <c r="DJ8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</calcChain>
</file>

<file path=xl/sharedStrings.xml><?xml version="1.0" encoding="utf-8"?>
<sst xmlns="http://schemas.openxmlformats.org/spreadsheetml/2006/main" count="406" uniqueCount="117">
  <si>
    <t>УТВЕРЖДЕН</t>
  </si>
  <si>
    <t>____________________</t>
  </si>
  <si>
    <t>График оценочных процедур в МАОУ ООШ №81</t>
  </si>
  <si>
    <t xml:space="preserve"> на I полугодие 2024-2025 учебного года</t>
  </si>
  <si>
    <t>УСЛОВНЫЕ ОБОЗНАЧЕНИЯ</t>
  </si>
  <si>
    <t>сентябрь</t>
  </si>
  <si>
    <t>октябрь</t>
  </si>
  <si>
    <t>ноябрь</t>
  </si>
  <si>
    <t>декабрь</t>
  </si>
  <si>
    <t>КОЛИЧЕСТВО ОЦЕНОЧНЫХ ПРОЦЕДУР</t>
  </si>
  <si>
    <t>Алгебра</t>
  </si>
  <si>
    <t>АЛГ</t>
  </si>
  <si>
    <t>класс</t>
  </si>
  <si>
    <t>РУС</t>
  </si>
  <si>
    <t>МАТ</t>
  </si>
  <si>
    <t>ГЕМ</t>
  </si>
  <si>
    <t>ВИС</t>
  </si>
  <si>
    <t>БИО</t>
  </si>
  <si>
    <t>ГЕО</t>
  </si>
  <si>
    <t>ИНФ</t>
  </si>
  <si>
    <t>ИСТ</t>
  </si>
  <si>
    <t>ЛИТ</t>
  </si>
  <si>
    <t>ОБЩ</t>
  </si>
  <si>
    <t>ФИЗ</t>
  </si>
  <si>
    <t>ХИМ</t>
  </si>
  <si>
    <t>АНГ</t>
  </si>
  <si>
    <t>НЕМ</t>
  </si>
  <si>
    <t>ФРА</t>
  </si>
  <si>
    <t>ОКР</t>
  </si>
  <si>
    <t>ИЗО</t>
  </si>
  <si>
    <t>КУБ</t>
  </si>
  <si>
    <t>МУЗ</t>
  </si>
  <si>
    <t>ОБЗ</t>
  </si>
  <si>
    <t>ТЕХ</t>
  </si>
  <si>
    <t>ФЗР</t>
  </si>
  <si>
    <t>Английский язык</t>
  </si>
  <si>
    <t>2а</t>
  </si>
  <si>
    <t xml:space="preserve"> </t>
  </si>
  <si>
    <t>Биология</t>
  </si>
  <si>
    <t>2б</t>
  </si>
  <si>
    <t>Мат</t>
  </si>
  <si>
    <t>Рус</t>
  </si>
  <si>
    <t>Вероятность и статистика</t>
  </si>
  <si>
    <t>2в</t>
  </si>
  <si>
    <t>География</t>
  </si>
  <si>
    <t>3а</t>
  </si>
  <si>
    <t>рус</t>
  </si>
  <si>
    <t>Геометрия</t>
  </si>
  <si>
    <t>3б</t>
  </si>
  <si>
    <t xml:space="preserve">
</t>
  </si>
  <si>
    <t>3в</t>
  </si>
  <si>
    <t>Информатика</t>
  </si>
  <si>
    <t>3г</t>
  </si>
  <si>
    <t>История</t>
  </si>
  <si>
    <t>4а</t>
  </si>
  <si>
    <t>РУС\</t>
  </si>
  <si>
    <t>Кубановедение</t>
  </si>
  <si>
    <t>4б</t>
  </si>
  <si>
    <t>Литература, литчтение</t>
  </si>
  <si>
    <t>4в</t>
  </si>
  <si>
    <t>Математика</t>
  </si>
  <si>
    <t>4г</t>
  </si>
  <si>
    <t>Музыка</t>
  </si>
  <si>
    <t>5а</t>
  </si>
  <si>
    <t>Немецкий</t>
  </si>
  <si>
    <t>5б</t>
  </si>
  <si>
    <t>ОБЗР</t>
  </si>
  <si>
    <t>5в</t>
  </si>
  <si>
    <t>Обществознание</t>
  </si>
  <si>
    <t>5г</t>
  </si>
  <si>
    <t>Окружающий мир</t>
  </si>
  <si>
    <t>6а</t>
  </si>
  <si>
    <r>
      <rPr>
        <sz val="11"/>
        <color rgb="FF000000"/>
        <rFont val="docs-Calibri"/>
      </rPr>
      <t>рус</t>
    </r>
  </si>
  <si>
    <t>гео</t>
  </si>
  <si>
    <r>
      <rPr>
        <sz val="11"/>
        <color rgb="FF000000"/>
        <rFont val="docs-Calibri"/>
      </rPr>
      <t>рус</t>
    </r>
  </si>
  <si>
    <r>
      <rPr>
        <sz val="11"/>
        <color rgb="FF000000"/>
        <rFont val="docs-Calibri"/>
      </rPr>
      <t>рус</t>
    </r>
  </si>
  <si>
    <r>
      <rPr>
        <sz val="11"/>
        <color rgb="FF000000"/>
        <rFont val="docs-Calibri"/>
      </rPr>
      <t>рус</t>
    </r>
  </si>
  <si>
    <t>Русский язык</t>
  </si>
  <si>
    <t>6б</t>
  </si>
  <si>
    <r>
      <rPr>
        <sz val="11"/>
        <color rgb="FF000000"/>
        <rFont val="docs-Calibri"/>
      </rPr>
      <t>рус</t>
    </r>
  </si>
  <si>
    <r>
      <rPr>
        <sz val="11"/>
        <color rgb="FF000000"/>
        <rFont val="docs-Calibri"/>
      </rPr>
      <t>рус</t>
    </r>
  </si>
  <si>
    <r>
      <rPr>
        <sz val="11"/>
        <color rgb="FF000000"/>
        <rFont val="docs-Calibri"/>
      </rPr>
      <t>рус</t>
    </r>
  </si>
  <si>
    <r>
      <rPr>
        <sz val="11"/>
        <color rgb="FF000000"/>
        <rFont val="docs-Calibri"/>
      </rPr>
      <t>рус</t>
    </r>
  </si>
  <si>
    <r>
      <rPr>
        <sz val="11"/>
        <color rgb="FF000000"/>
        <rFont val="docs-Calibri"/>
      </rPr>
      <t>рус</t>
    </r>
  </si>
  <si>
    <t>Технология</t>
  </si>
  <si>
    <t>6в</t>
  </si>
  <si>
    <t>Физика</t>
  </si>
  <si>
    <t>6г</t>
  </si>
  <si>
    <t>Физкультура</t>
  </si>
  <si>
    <t>7а</t>
  </si>
  <si>
    <t>алг</t>
  </si>
  <si>
    <t>гем</t>
  </si>
  <si>
    <t>Французский</t>
  </si>
  <si>
    <t>7б</t>
  </si>
  <si>
    <t>Химия</t>
  </si>
  <si>
    <t>7в</t>
  </si>
  <si>
    <t>7г</t>
  </si>
  <si>
    <t>8а</t>
  </si>
  <si>
    <r>
      <rPr>
        <sz val="11"/>
        <color rgb="FF000000"/>
        <rFont val="docs-Calibri"/>
      </rPr>
      <t>рус</t>
    </r>
  </si>
  <si>
    <t>лит</t>
  </si>
  <si>
    <r>
      <rPr>
        <sz val="11"/>
        <color rgb="FF000000"/>
        <rFont val="docs-Calibri"/>
      </rPr>
      <t>рус</t>
    </r>
  </si>
  <si>
    <r>
      <rPr>
        <sz val="11"/>
        <color rgb="FF000000"/>
        <rFont val="docs-Calibri"/>
      </rPr>
      <t>рус</t>
    </r>
  </si>
  <si>
    <r>
      <rPr>
        <sz val="11"/>
        <color rgb="FF000000"/>
        <rFont val="docs-Calibri"/>
      </rPr>
      <t>рус</t>
    </r>
  </si>
  <si>
    <t>8б</t>
  </si>
  <si>
    <r>
      <rPr>
        <sz val="11"/>
        <color rgb="FF000000"/>
        <rFont val="docs-Calibri"/>
      </rPr>
      <t>рус</t>
    </r>
  </si>
  <si>
    <r>
      <rPr>
        <sz val="11"/>
        <color rgb="FF000000"/>
        <rFont val="docs-Calibri"/>
      </rPr>
      <t>лит</t>
    </r>
  </si>
  <si>
    <r>
      <rPr>
        <sz val="11"/>
        <color rgb="FF000000"/>
        <rFont val="docs-Calibri"/>
      </rPr>
      <t>рус</t>
    </r>
  </si>
  <si>
    <r>
      <rPr>
        <sz val="11"/>
        <color rgb="FF000000"/>
        <rFont val="docs-Calibri"/>
      </rPr>
      <t>рус</t>
    </r>
  </si>
  <si>
    <r>
      <rPr>
        <sz val="11"/>
        <color rgb="FF000000"/>
        <rFont val="docs-Calibri"/>
      </rPr>
      <t>рус</t>
    </r>
  </si>
  <si>
    <t>8в</t>
  </si>
  <si>
    <t>9а</t>
  </si>
  <si>
    <t>9б</t>
  </si>
  <si>
    <t>9в</t>
  </si>
  <si>
    <t>9г</t>
  </si>
  <si>
    <t>жирным шрифтом обозначены ВПР</t>
  </si>
  <si>
    <t>хим</t>
  </si>
  <si>
    <t>инф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</si>
</sst>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scheme val="minor"/>
    </font>
    <font>
      <sz val="10"/>
      <color rgb="FF000000"/>
      <name val="Calibri"/>
    </font>
    <font>
      <b/>
      <sz val="10"/>
      <color rgb="FFC00000"/>
      <name val="Calibri"/>
    </font>
    <font>
      <sz val="12"/>
      <color rgb="FF000000"/>
      <name val="Times New Roman"/>
    </font>
    <font>
      <sz val="11"/>
      <color rgb="FF000000"/>
      <name val="Calibri"/>
    </font>
    <font>
      <sz val="14"/>
      <color rgb="FF000000"/>
      <name val="Times New Roman"/>
    </font>
    <font>
      <u/>
      <sz val="11"/>
      <color rgb="FF000000"/>
      <name val="Calibri"/>
    </font>
    <font>
      <b/>
      <sz val="14"/>
      <color rgb="FF000000"/>
      <name val="Times New Roman"/>
    </font>
    <font>
      <b/>
      <sz val="10"/>
      <color rgb="FF632423"/>
      <name val="Calibri"/>
    </font>
    <font>
      <sz val="11"/>
      <color rgb="FF000000"/>
      <name val="Arial"/>
    </font>
    <font>
      <sz val="11"/>
      <name val="Calibri"/>
    </font>
    <font>
      <sz val="10"/>
      <color rgb="FF632423"/>
      <name val="Calibri"/>
    </font>
    <font>
      <sz val="12"/>
      <color rgb="FF1F3864"/>
      <name val="Times New Roman"/>
    </font>
    <font>
      <i/>
      <sz val="12"/>
      <color rgb="FF000000"/>
      <name val="Times New Roman"/>
    </font>
    <font>
      <b/>
      <sz val="12"/>
      <color rgb="FF1F3864"/>
      <name val="Times New Roman"/>
    </font>
    <font>
      <i/>
      <sz val="11"/>
      <color rgb="FF000000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1"/>
      <color theme="1"/>
      <name val="Calibri"/>
      <scheme val="minor"/>
    </font>
    <font>
      <b/>
      <sz val="11"/>
      <color rgb="FFC00000"/>
      <name val="Calibri"/>
    </font>
    <font>
      <b/>
      <sz val="12"/>
      <color rgb="FFC00000"/>
      <name val="Times New Roman"/>
    </font>
    <font>
      <sz val="11"/>
      <color rgb="FF000000"/>
      <name val="docs-Calibri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8EAADB"/>
        <bgColor rgb="FF8EAADB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7" borderId="5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7" borderId="9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/>
    </xf>
    <xf numFmtId="0" fontId="11" fillId="7" borderId="11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18" fillId="0" borderId="5" xfId="0" applyFont="1" applyBorder="1" applyAlignment="1">
      <alignment horizontal="left"/>
    </xf>
    <xf numFmtId="0" fontId="15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7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3" fillId="0" borderId="0" xfId="0" applyFont="1"/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10" fillId="0" borderId="3" xfId="0" applyFont="1" applyBorder="1"/>
    <xf numFmtId="0" fontId="10" fillId="0" borderId="4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0" borderId="13" xfId="0" applyFont="1" applyBorder="1" applyAlignment="1"/>
    <xf numFmtId="0" fontId="4" fillId="0" borderId="1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248"/>
  <sheetViews>
    <sheetView tabSelected="1" workbookViewId="0">
      <pane xSplit="4" ySplit="7" topLeftCell="E17" activePane="bottomRight" state="frozen"/>
      <selection pane="topRight" activeCell="E1" sqref="E1"/>
      <selection pane="bottomLeft" activeCell="A8" sqref="A8"/>
      <selection pane="bottomRight" activeCell="AT24" sqref="AT24"/>
    </sheetView>
  </sheetViews>
  <sheetFormatPr defaultColWidth="14.42578125" defaultRowHeight="15" customHeight="1"/>
  <cols>
    <col min="1" max="1" width="14.28515625" customWidth="1"/>
    <col min="2" max="2" width="5.5703125" customWidth="1"/>
    <col min="3" max="3" width="2.140625" customWidth="1"/>
    <col min="4" max="4" width="5.42578125" customWidth="1"/>
    <col min="5" max="122" width="4.7109375" customWidth="1"/>
    <col min="123" max="123" width="12.85546875" customWidth="1"/>
  </cols>
  <sheetData>
    <row r="1" spans="1:123" ht="15.75">
      <c r="A1" s="1"/>
      <c r="B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6"/>
      <c r="DR1" s="6"/>
    </row>
    <row r="2" spans="1:123" ht="19.5" customHeight="1">
      <c r="A2" s="1"/>
      <c r="B2" s="2"/>
      <c r="D2" s="3"/>
      <c r="E2" s="4"/>
      <c r="F2" s="58" t="s">
        <v>0</v>
      </c>
      <c r="G2" s="54"/>
      <c r="H2" s="54"/>
      <c r="I2" s="5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6"/>
      <c r="DR2" s="6"/>
    </row>
    <row r="3" spans="1:123" ht="19.5" customHeight="1">
      <c r="A3" s="1"/>
      <c r="B3" s="2"/>
      <c r="D3" s="3"/>
      <c r="E3" s="4"/>
      <c r="F3" s="59" t="s">
        <v>1</v>
      </c>
      <c r="G3" s="54"/>
      <c r="H3" s="54"/>
      <c r="I3" s="54"/>
      <c r="J3" s="54"/>
      <c r="K3" s="54"/>
      <c r="L3" s="54"/>
      <c r="M3" s="54"/>
      <c r="N3" s="4"/>
      <c r="O3" s="4"/>
      <c r="P3" s="4"/>
      <c r="Q3" s="60" t="s">
        <v>2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6"/>
      <c r="DR3" s="6"/>
    </row>
    <row r="4" spans="1:123" ht="19.5" customHeight="1">
      <c r="A4" s="1"/>
      <c r="B4" s="2"/>
      <c r="D4" s="3"/>
      <c r="E4" s="4"/>
      <c r="F4" s="61" t="s">
        <v>1</v>
      </c>
      <c r="G4" s="54"/>
      <c r="H4" s="54"/>
      <c r="I4" s="54"/>
      <c r="J4" s="54"/>
      <c r="K4" s="54"/>
      <c r="L4" s="54"/>
      <c r="M4" s="54"/>
      <c r="N4" s="4"/>
      <c r="O4" s="4"/>
      <c r="P4" s="4"/>
      <c r="Q4" s="60" t="s">
        <v>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7"/>
      <c r="AH4" s="7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6"/>
      <c r="DR4" s="6"/>
    </row>
    <row r="5" spans="1:123" ht="15.75">
      <c r="A5" s="1"/>
      <c r="B5" s="2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6"/>
      <c r="DR5" s="6"/>
    </row>
    <row r="6" spans="1:123" ht="30" customHeight="1">
      <c r="A6" s="53" t="s">
        <v>4</v>
      </c>
      <c r="B6" s="54"/>
      <c r="C6" s="8"/>
      <c r="D6" s="9"/>
      <c r="E6" s="55" t="s">
        <v>5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7"/>
      <c r="AD6" s="62" t="s">
        <v>6</v>
      </c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7"/>
      <c r="BA6" s="63" t="s">
        <v>7</v>
      </c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7"/>
      <c r="BX6" s="64" t="s">
        <v>8</v>
      </c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7"/>
      <c r="CV6" s="65" t="s">
        <v>9</v>
      </c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7"/>
      <c r="DS6" s="8"/>
    </row>
    <row r="7" spans="1:123" ht="18" customHeight="1">
      <c r="A7" s="10" t="s">
        <v>10</v>
      </c>
      <c r="B7" s="11" t="s">
        <v>11</v>
      </c>
      <c r="C7" s="8"/>
      <c r="D7" s="12" t="s">
        <v>12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9</v>
      </c>
      <c r="L7" s="13">
        <v>10</v>
      </c>
      <c r="M7" s="13">
        <v>11</v>
      </c>
      <c r="N7" s="13">
        <v>12</v>
      </c>
      <c r="O7" s="13">
        <v>13</v>
      </c>
      <c r="P7" s="13">
        <v>14</v>
      </c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23</v>
      </c>
      <c r="X7" s="13">
        <v>24</v>
      </c>
      <c r="Y7" s="13">
        <v>25</v>
      </c>
      <c r="Z7" s="13">
        <v>26</v>
      </c>
      <c r="AA7" s="13">
        <v>27</v>
      </c>
      <c r="AB7" s="13">
        <v>28</v>
      </c>
      <c r="AC7" s="13">
        <v>30</v>
      </c>
      <c r="AD7" s="13">
        <v>1</v>
      </c>
      <c r="AE7" s="14">
        <v>2</v>
      </c>
      <c r="AF7" s="14">
        <v>3</v>
      </c>
      <c r="AG7" s="14">
        <v>4</v>
      </c>
      <c r="AH7" s="14">
        <v>5</v>
      </c>
      <c r="AI7" s="14">
        <v>7</v>
      </c>
      <c r="AJ7" s="14">
        <v>8</v>
      </c>
      <c r="AK7" s="14">
        <v>9</v>
      </c>
      <c r="AL7" s="14">
        <v>10</v>
      </c>
      <c r="AM7" s="14">
        <v>11</v>
      </c>
      <c r="AN7" s="14">
        <v>12</v>
      </c>
      <c r="AO7" s="14">
        <v>14</v>
      </c>
      <c r="AP7" s="14">
        <v>15</v>
      </c>
      <c r="AQ7" s="14">
        <v>16</v>
      </c>
      <c r="AR7" s="14">
        <v>17</v>
      </c>
      <c r="AS7" s="14">
        <v>18</v>
      </c>
      <c r="AT7" s="14">
        <v>19</v>
      </c>
      <c r="AU7" s="14">
        <v>21</v>
      </c>
      <c r="AV7" s="14">
        <v>22</v>
      </c>
      <c r="AW7" s="14">
        <v>23</v>
      </c>
      <c r="AX7" s="14">
        <v>24</v>
      </c>
      <c r="AY7" s="14">
        <v>25</v>
      </c>
      <c r="AZ7" s="14">
        <v>26</v>
      </c>
      <c r="BA7" s="14">
        <v>5</v>
      </c>
      <c r="BB7" s="14">
        <v>6</v>
      </c>
      <c r="BC7" s="14">
        <v>7</v>
      </c>
      <c r="BD7" s="14">
        <v>8</v>
      </c>
      <c r="BE7" s="14">
        <v>9</v>
      </c>
      <c r="BF7" s="14">
        <v>11</v>
      </c>
      <c r="BG7" s="14">
        <v>12</v>
      </c>
      <c r="BH7" s="14">
        <v>13</v>
      </c>
      <c r="BI7" s="14">
        <v>14</v>
      </c>
      <c r="BJ7" s="14">
        <v>15</v>
      </c>
      <c r="BK7" s="14">
        <v>16</v>
      </c>
      <c r="BL7" s="14">
        <v>18</v>
      </c>
      <c r="BM7" s="14">
        <v>19</v>
      </c>
      <c r="BN7" s="14">
        <v>20</v>
      </c>
      <c r="BO7" s="14">
        <v>21</v>
      </c>
      <c r="BP7" s="14">
        <v>22</v>
      </c>
      <c r="BQ7" s="14">
        <v>23</v>
      </c>
      <c r="BR7" s="14">
        <v>25</v>
      </c>
      <c r="BS7" s="14">
        <v>26</v>
      </c>
      <c r="BT7" s="14">
        <v>27</v>
      </c>
      <c r="BU7" s="14">
        <v>28</v>
      </c>
      <c r="BV7" s="14">
        <v>29</v>
      </c>
      <c r="BW7" s="14">
        <v>30</v>
      </c>
      <c r="BX7" s="14">
        <v>2</v>
      </c>
      <c r="BY7" s="14">
        <v>3</v>
      </c>
      <c r="BZ7" s="14">
        <v>4</v>
      </c>
      <c r="CA7" s="14">
        <v>5</v>
      </c>
      <c r="CB7" s="14">
        <v>6</v>
      </c>
      <c r="CC7" s="14">
        <v>7</v>
      </c>
      <c r="CD7" s="14">
        <v>9</v>
      </c>
      <c r="CE7" s="14">
        <v>10</v>
      </c>
      <c r="CF7" s="14">
        <v>11</v>
      </c>
      <c r="CG7" s="14">
        <v>12</v>
      </c>
      <c r="CH7" s="14">
        <v>13</v>
      </c>
      <c r="CI7" s="14">
        <v>14</v>
      </c>
      <c r="CJ7" s="14">
        <v>16</v>
      </c>
      <c r="CK7" s="14">
        <v>17</v>
      </c>
      <c r="CL7" s="14">
        <v>18</v>
      </c>
      <c r="CM7" s="14">
        <v>19</v>
      </c>
      <c r="CN7" s="14">
        <v>20</v>
      </c>
      <c r="CO7" s="14">
        <v>21</v>
      </c>
      <c r="CP7" s="14">
        <v>23</v>
      </c>
      <c r="CQ7" s="15">
        <v>24</v>
      </c>
      <c r="CR7" s="14">
        <v>25</v>
      </c>
      <c r="CS7" s="15">
        <v>26</v>
      </c>
      <c r="CT7" s="14">
        <v>27</v>
      </c>
      <c r="CU7" s="15">
        <v>28</v>
      </c>
      <c r="CV7" s="16" t="s">
        <v>13</v>
      </c>
      <c r="CW7" s="16" t="s">
        <v>14</v>
      </c>
      <c r="CX7" s="16" t="s">
        <v>11</v>
      </c>
      <c r="CY7" s="16" t="s">
        <v>15</v>
      </c>
      <c r="CZ7" s="16" t="s">
        <v>16</v>
      </c>
      <c r="DA7" s="16" t="s">
        <v>17</v>
      </c>
      <c r="DB7" s="16" t="s">
        <v>18</v>
      </c>
      <c r="DC7" s="16" t="s">
        <v>19</v>
      </c>
      <c r="DD7" s="16" t="s">
        <v>20</v>
      </c>
      <c r="DE7" s="16" t="s">
        <v>21</v>
      </c>
      <c r="DF7" s="16" t="s">
        <v>22</v>
      </c>
      <c r="DG7" s="16" t="s">
        <v>23</v>
      </c>
      <c r="DH7" s="16" t="s">
        <v>24</v>
      </c>
      <c r="DI7" s="16" t="s">
        <v>25</v>
      </c>
      <c r="DJ7" s="16" t="s">
        <v>26</v>
      </c>
      <c r="DK7" s="16" t="s">
        <v>27</v>
      </c>
      <c r="DL7" s="16" t="s">
        <v>28</v>
      </c>
      <c r="DM7" s="16" t="s">
        <v>29</v>
      </c>
      <c r="DN7" s="16" t="s">
        <v>30</v>
      </c>
      <c r="DO7" s="16" t="s">
        <v>31</v>
      </c>
      <c r="DP7" s="16" t="s">
        <v>32</v>
      </c>
      <c r="DQ7" s="16" t="s">
        <v>33</v>
      </c>
      <c r="DR7" s="16" t="s">
        <v>34</v>
      </c>
      <c r="DS7" s="8"/>
    </row>
    <row r="8" spans="1:123" ht="18" customHeight="1">
      <c r="A8" s="17" t="s">
        <v>35</v>
      </c>
      <c r="B8" s="18" t="s">
        <v>25</v>
      </c>
      <c r="D8" s="19" t="s">
        <v>36</v>
      </c>
      <c r="E8" s="20" t="s">
        <v>14</v>
      </c>
      <c r="F8" s="4"/>
      <c r="G8" s="20"/>
      <c r="H8" s="20"/>
      <c r="I8" s="20"/>
      <c r="J8" s="20"/>
      <c r="K8" s="20"/>
      <c r="L8" s="21" t="s">
        <v>14</v>
      </c>
      <c r="M8" s="21" t="s">
        <v>13</v>
      </c>
      <c r="N8" s="20"/>
      <c r="O8" s="20"/>
      <c r="P8" s="20"/>
      <c r="Q8" s="21" t="s">
        <v>37</v>
      </c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1" t="s">
        <v>13</v>
      </c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 t="s">
        <v>13</v>
      </c>
      <c r="AV8" s="21" t="s">
        <v>14</v>
      </c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1" t="s">
        <v>13</v>
      </c>
      <c r="BM8" s="20"/>
      <c r="BN8" s="20"/>
      <c r="BO8" s="20"/>
      <c r="BP8" s="21" t="s">
        <v>14</v>
      </c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1" t="s">
        <v>14</v>
      </c>
      <c r="CN8" s="20"/>
      <c r="CO8" s="20"/>
      <c r="CP8" s="20"/>
      <c r="CQ8" s="20"/>
      <c r="CR8" s="21" t="s">
        <v>13</v>
      </c>
      <c r="CS8" s="20"/>
      <c r="CT8" s="20"/>
      <c r="CU8" s="20"/>
      <c r="CV8" s="22">
        <f t="shared" ref="CV8:CV22" si="0">COUNTIF(E8:CU8,"РУС")</f>
        <v>5</v>
      </c>
      <c r="CW8" s="23">
        <f t="shared" ref="CW8:CW45" si="1">COUNTIF(E8:CU8,"МАТ")</f>
        <v>5</v>
      </c>
      <c r="CX8" s="22">
        <f t="shared" ref="CX8:CX45" si="2">COUNTIF(E8:CU8,"АЛГ")</f>
        <v>0</v>
      </c>
      <c r="CY8" s="22">
        <f t="shared" ref="CY8:CY45" si="3">COUNTIF(E8:CU8,"ГЕМ")</f>
        <v>0</v>
      </c>
      <c r="CZ8" s="22">
        <f t="shared" ref="CZ8:CZ45" si="4">COUNTIF(E8:CU8,"ВИС")</f>
        <v>0</v>
      </c>
      <c r="DA8" s="22">
        <f t="shared" ref="DA8:DA45" si="5">COUNTIF(E8:CU8,"БИО")</f>
        <v>0</v>
      </c>
      <c r="DB8" s="22">
        <f t="shared" ref="DB8:DB45" si="6">COUNTIF(E8:CU8,"ГЕО")</f>
        <v>0</v>
      </c>
      <c r="DC8" s="22">
        <f t="shared" ref="DC8:DC45" si="7">COUNTIF(E8:CU8,"ИНФ")</f>
        <v>0</v>
      </c>
      <c r="DD8" s="22">
        <f t="shared" ref="DD8:DD45" si="8">COUNTIF(E8:CU8,"ИСТ")</f>
        <v>0</v>
      </c>
      <c r="DE8" s="22">
        <f t="shared" ref="DE8:DE45" si="9">COUNTIF(E8:CU8,"ЛИТ")</f>
        <v>0</v>
      </c>
      <c r="DF8" s="22">
        <f t="shared" ref="DF8:DF45" si="10">COUNTIF(E8:CU8,"ОБЩ")</f>
        <v>0</v>
      </c>
      <c r="DG8" s="22">
        <f t="shared" ref="DG8:DG45" si="11">COUNTIF(E8:CU8,"ФИЗ")</f>
        <v>0</v>
      </c>
      <c r="DH8" s="22">
        <f t="shared" ref="DH8:DH45" si="12">COUNTIF(E8:CU8,"ХИМ")</f>
        <v>0</v>
      </c>
      <c r="DI8" s="22">
        <f t="shared" ref="DI8:DI45" si="13">COUNTIF(E8:CU8,"АНГ")</f>
        <v>0</v>
      </c>
      <c r="DJ8" s="22">
        <f t="shared" ref="DJ8:DJ45" si="14">COUNTIF(E8:CU8,"НЕМ")</f>
        <v>0</v>
      </c>
      <c r="DK8" s="22">
        <f t="shared" ref="DK8:DK45" si="15">COUNTIF(E8:CU8,"ФРА")</f>
        <v>0</v>
      </c>
      <c r="DL8" s="22">
        <f t="shared" ref="DL8:DL45" si="16">COUNTIF(E8:CU8,"ОКР")</f>
        <v>0</v>
      </c>
      <c r="DM8" s="22">
        <f t="shared" ref="DM8:DM45" si="17">COUNTIF(E8:CU8,"ИЗО")</f>
        <v>0</v>
      </c>
      <c r="DN8" s="22">
        <f t="shared" ref="DN8:DN45" si="18">COUNTIF(E8:CU8,"КУБ")</f>
        <v>0</v>
      </c>
      <c r="DO8" s="22">
        <f t="shared" ref="DO8:DO45" si="19">COUNTIF(E8:CU8,"МУЗ")</f>
        <v>0</v>
      </c>
      <c r="DP8" s="22">
        <f t="shared" ref="DP8:DP45" si="20">COUNTIF(E8:CU8,"ОБЗ")</f>
        <v>0</v>
      </c>
      <c r="DQ8" s="22">
        <f t="shared" ref="DQ8:DQ45" si="21">COUNTIF(E8:CU8,"ТЕХ")</f>
        <v>0</v>
      </c>
      <c r="DR8" s="22">
        <f t="shared" ref="DR8:DR45" si="22">COUNTIF(E8:CU8,"ФЗР")</f>
        <v>0</v>
      </c>
    </row>
    <row r="9" spans="1:123" ht="18" customHeight="1">
      <c r="A9" s="10" t="s">
        <v>38</v>
      </c>
      <c r="B9" s="24" t="s">
        <v>17</v>
      </c>
      <c r="D9" s="25" t="s">
        <v>39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1" t="s">
        <v>40</v>
      </c>
      <c r="P9" s="20"/>
      <c r="Q9" s="20"/>
      <c r="R9" s="20"/>
      <c r="S9" s="21" t="s">
        <v>41</v>
      </c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1" t="s">
        <v>40</v>
      </c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1" t="s">
        <v>40</v>
      </c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1" t="s">
        <v>40</v>
      </c>
      <c r="CN9" s="20"/>
      <c r="CO9" s="20"/>
      <c r="CP9" s="20"/>
      <c r="CQ9" s="20"/>
      <c r="CR9" s="20"/>
      <c r="CS9" s="20"/>
      <c r="CT9" s="20"/>
      <c r="CU9" s="20"/>
      <c r="CV9" s="22">
        <f t="shared" si="0"/>
        <v>1</v>
      </c>
      <c r="CW9" s="23">
        <f t="shared" si="1"/>
        <v>4</v>
      </c>
      <c r="CX9" s="22">
        <f t="shared" si="2"/>
        <v>0</v>
      </c>
      <c r="CY9" s="22">
        <f t="shared" si="3"/>
        <v>0</v>
      </c>
      <c r="CZ9" s="22">
        <f t="shared" si="4"/>
        <v>0</v>
      </c>
      <c r="DA9" s="22">
        <f t="shared" si="5"/>
        <v>0</v>
      </c>
      <c r="DB9" s="22">
        <f t="shared" si="6"/>
        <v>0</v>
      </c>
      <c r="DC9" s="22">
        <f t="shared" si="7"/>
        <v>0</v>
      </c>
      <c r="DD9" s="22">
        <f t="shared" si="8"/>
        <v>0</v>
      </c>
      <c r="DE9" s="22">
        <f t="shared" si="9"/>
        <v>0</v>
      </c>
      <c r="DF9" s="22">
        <f t="shared" si="10"/>
        <v>0</v>
      </c>
      <c r="DG9" s="22">
        <f t="shared" si="11"/>
        <v>0</v>
      </c>
      <c r="DH9" s="22">
        <f t="shared" si="12"/>
        <v>0</v>
      </c>
      <c r="DI9" s="22">
        <f t="shared" si="13"/>
        <v>0</v>
      </c>
      <c r="DJ9" s="22">
        <f t="shared" si="14"/>
        <v>0</v>
      </c>
      <c r="DK9" s="22">
        <f t="shared" si="15"/>
        <v>0</v>
      </c>
      <c r="DL9" s="22">
        <f t="shared" si="16"/>
        <v>0</v>
      </c>
      <c r="DM9" s="22">
        <f t="shared" si="17"/>
        <v>0</v>
      </c>
      <c r="DN9" s="22">
        <f t="shared" si="18"/>
        <v>0</v>
      </c>
      <c r="DO9" s="22">
        <f t="shared" si="19"/>
        <v>0</v>
      </c>
      <c r="DP9" s="22">
        <f t="shared" si="20"/>
        <v>0</v>
      </c>
      <c r="DQ9" s="22">
        <f t="shared" si="21"/>
        <v>0</v>
      </c>
      <c r="DR9" s="22">
        <f t="shared" si="22"/>
        <v>0</v>
      </c>
    </row>
    <row r="10" spans="1:123" ht="18" customHeight="1">
      <c r="A10" s="26" t="s">
        <v>42</v>
      </c>
      <c r="B10" s="27" t="s">
        <v>16</v>
      </c>
      <c r="D10" s="25" t="s">
        <v>43</v>
      </c>
      <c r="E10" s="20"/>
      <c r="F10" s="20"/>
      <c r="G10" s="20"/>
      <c r="H10" s="20"/>
      <c r="I10" s="20"/>
      <c r="J10" s="20"/>
      <c r="K10" s="20"/>
      <c r="L10" s="21" t="s">
        <v>40</v>
      </c>
      <c r="M10" s="21" t="s">
        <v>41</v>
      </c>
      <c r="N10" s="20"/>
      <c r="O10" s="20"/>
      <c r="P10" s="20"/>
      <c r="Q10" s="20"/>
      <c r="R10" s="21"/>
      <c r="S10" s="20"/>
      <c r="T10" s="20"/>
      <c r="U10" s="21"/>
      <c r="V10" s="20"/>
      <c r="W10" s="21"/>
      <c r="X10" s="21"/>
      <c r="Y10" s="20"/>
      <c r="Z10" s="20"/>
      <c r="AA10" s="20"/>
      <c r="AB10" s="20"/>
      <c r="AC10" s="20"/>
      <c r="AD10" s="20"/>
      <c r="AE10" s="21" t="s">
        <v>41</v>
      </c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 t="s">
        <v>41</v>
      </c>
      <c r="AV10" s="21" t="s">
        <v>40</v>
      </c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1" t="s">
        <v>41</v>
      </c>
      <c r="BM10" s="20"/>
      <c r="BN10" s="20"/>
      <c r="BO10" s="20"/>
      <c r="BP10" s="21" t="s">
        <v>40</v>
      </c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1" t="s">
        <v>40</v>
      </c>
      <c r="CN10" s="20"/>
      <c r="CO10" s="20"/>
      <c r="CP10" s="20"/>
      <c r="CQ10" s="20"/>
      <c r="CR10" s="21" t="s">
        <v>41</v>
      </c>
      <c r="CS10" s="20"/>
      <c r="CT10" s="20"/>
      <c r="CU10" s="20"/>
      <c r="CV10" s="22">
        <f t="shared" si="0"/>
        <v>5</v>
      </c>
      <c r="CW10" s="23">
        <f t="shared" si="1"/>
        <v>4</v>
      </c>
      <c r="CX10" s="22">
        <f t="shared" si="2"/>
        <v>0</v>
      </c>
      <c r="CY10" s="22">
        <f t="shared" si="3"/>
        <v>0</v>
      </c>
      <c r="CZ10" s="22">
        <f t="shared" si="4"/>
        <v>0</v>
      </c>
      <c r="DA10" s="22">
        <f t="shared" si="5"/>
        <v>0</v>
      </c>
      <c r="DB10" s="22">
        <f t="shared" si="6"/>
        <v>0</v>
      </c>
      <c r="DC10" s="22">
        <f t="shared" si="7"/>
        <v>0</v>
      </c>
      <c r="DD10" s="22">
        <f t="shared" si="8"/>
        <v>0</v>
      </c>
      <c r="DE10" s="22">
        <f t="shared" si="9"/>
        <v>0</v>
      </c>
      <c r="DF10" s="22">
        <f t="shared" si="10"/>
        <v>0</v>
      </c>
      <c r="DG10" s="22">
        <f t="shared" si="11"/>
        <v>0</v>
      </c>
      <c r="DH10" s="22">
        <f t="shared" si="12"/>
        <v>0</v>
      </c>
      <c r="DI10" s="22">
        <f t="shared" si="13"/>
        <v>0</v>
      </c>
      <c r="DJ10" s="22">
        <f t="shared" si="14"/>
        <v>0</v>
      </c>
      <c r="DK10" s="22">
        <f t="shared" si="15"/>
        <v>0</v>
      </c>
      <c r="DL10" s="22">
        <f t="shared" si="16"/>
        <v>0</v>
      </c>
      <c r="DM10" s="22">
        <f t="shared" si="17"/>
        <v>0</v>
      </c>
      <c r="DN10" s="22">
        <f t="shared" si="18"/>
        <v>0</v>
      </c>
      <c r="DO10" s="22">
        <f t="shared" si="19"/>
        <v>0</v>
      </c>
      <c r="DP10" s="22">
        <f t="shared" si="20"/>
        <v>0</v>
      </c>
      <c r="DQ10" s="22">
        <f t="shared" si="21"/>
        <v>0</v>
      </c>
      <c r="DR10" s="22">
        <f t="shared" si="22"/>
        <v>0</v>
      </c>
    </row>
    <row r="11" spans="1:123" ht="18" customHeight="1">
      <c r="A11" s="10" t="s">
        <v>44</v>
      </c>
      <c r="B11" s="28" t="s">
        <v>18</v>
      </c>
      <c r="D11" s="25" t="s">
        <v>45</v>
      </c>
      <c r="E11" s="20"/>
      <c r="F11" s="20"/>
      <c r="G11" s="20"/>
      <c r="H11" s="20"/>
      <c r="I11" s="20"/>
      <c r="J11" s="20"/>
      <c r="K11" s="20"/>
      <c r="L11" s="21" t="s">
        <v>14</v>
      </c>
      <c r="M11" s="21" t="s">
        <v>13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1" t="s">
        <v>14</v>
      </c>
      <c r="AQ11" s="21" t="s">
        <v>46</v>
      </c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1" t="s">
        <v>46</v>
      </c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1" t="s">
        <v>14</v>
      </c>
      <c r="CF11" s="20"/>
      <c r="CG11" s="20"/>
      <c r="CH11" s="20"/>
      <c r="CI11" s="20"/>
      <c r="CJ11" s="20"/>
      <c r="CK11" s="21" t="s">
        <v>46</v>
      </c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2">
        <f t="shared" si="0"/>
        <v>4</v>
      </c>
      <c r="CW11" s="23">
        <f t="shared" si="1"/>
        <v>3</v>
      </c>
      <c r="CX11" s="22">
        <f t="shared" si="2"/>
        <v>0</v>
      </c>
      <c r="CY11" s="22">
        <f t="shared" si="3"/>
        <v>0</v>
      </c>
      <c r="CZ11" s="22">
        <f t="shared" si="4"/>
        <v>0</v>
      </c>
      <c r="DA11" s="22">
        <f t="shared" si="5"/>
        <v>0</v>
      </c>
      <c r="DB11" s="22">
        <f t="shared" si="6"/>
        <v>0</v>
      </c>
      <c r="DC11" s="22">
        <f t="shared" si="7"/>
        <v>0</v>
      </c>
      <c r="DD11" s="22">
        <f t="shared" si="8"/>
        <v>0</v>
      </c>
      <c r="DE11" s="22">
        <f t="shared" si="9"/>
        <v>0</v>
      </c>
      <c r="DF11" s="22">
        <f t="shared" si="10"/>
        <v>0</v>
      </c>
      <c r="DG11" s="22">
        <f t="shared" si="11"/>
        <v>0</v>
      </c>
      <c r="DH11" s="22">
        <f t="shared" si="12"/>
        <v>0</v>
      </c>
      <c r="DI11" s="22">
        <f t="shared" si="13"/>
        <v>0</v>
      </c>
      <c r="DJ11" s="22">
        <f t="shared" si="14"/>
        <v>0</v>
      </c>
      <c r="DK11" s="22">
        <f t="shared" si="15"/>
        <v>0</v>
      </c>
      <c r="DL11" s="22">
        <f t="shared" si="16"/>
        <v>0</v>
      </c>
      <c r="DM11" s="22">
        <f t="shared" si="17"/>
        <v>0</v>
      </c>
      <c r="DN11" s="22">
        <f t="shared" si="18"/>
        <v>0</v>
      </c>
      <c r="DO11" s="22">
        <f t="shared" si="19"/>
        <v>0</v>
      </c>
      <c r="DP11" s="22">
        <f t="shared" si="20"/>
        <v>0</v>
      </c>
      <c r="DQ11" s="22">
        <f t="shared" si="21"/>
        <v>0</v>
      </c>
      <c r="DR11" s="22">
        <f t="shared" si="22"/>
        <v>0</v>
      </c>
    </row>
    <row r="12" spans="1:123" ht="18" customHeight="1">
      <c r="A12" s="10" t="s">
        <v>47</v>
      </c>
      <c r="B12" s="18" t="s">
        <v>15</v>
      </c>
      <c r="D12" s="25" t="s">
        <v>48</v>
      </c>
      <c r="E12" s="20"/>
      <c r="F12" s="20"/>
      <c r="G12" s="20"/>
      <c r="H12" s="20"/>
      <c r="I12" s="20"/>
      <c r="J12" s="20"/>
      <c r="K12" s="20"/>
      <c r="L12" s="21" t="s">
        <v>14</v>
      </c>
      <c r="M12" s="21" t="s">
        <v>46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 t="s">
        <v>14</v>
      </c>
      <c r="AQ12" s="21" t="s">
        <v>46</v>
      </c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1" t="s">
        <v>46</v>
      </c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 t="s">
        <v>14</v>
      </c>
      <c r="CF12" s="20"/>
      <c r="CG12" s="20"/>
      <c r="CH12" s="20"/>
      <c r="CI12" s="20"/>
      <c r="CJ12" s="20"/>
      <c r="CK12" s="21" t="s">
        <v>46</v>
      </c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2">
        <f t="shared" si="0"/>
        <v>4</v>
      </c>
      <c r="CW12" s="23">
        <f t="shared" si="1"/>
        <v>3</v>
      </c>
      <c r="CX12" s="22">
        <f t="shared" si="2"/>
        <v>0</v>
      </c>
      <c r="CY12" s="22">
        <f t="shared" si="3"/>
        <v>0</v>
      </c>
      <c r="CZ12" s="22">
        <f t="shared" si="4"/>
        <v>0</v>
      </c>
      <c r="DA12" s="22">
        <f t="shared" si="5"/>
        <v>0</v>
      </c>
      <c r="DB12" s="22">
        <f t="shared" si="6"/>
        <v>0</v>
      </c>
      <c r="DC12" s="22">
        <f t="shared" si="7"/>
        <v>0</v>
      </c>
      <c r="DD12" s="22">
        <f t="shared" si="8"/>
        <v>0</v>
      </c>
      <c r="DE12" s="22">
        <f t="shared" si="9"/>
        <v>0</v>
      </c>
      <c r="DF12" s="22">
        <f t="shared" si="10"/>
        <v>0</v>
      </c>
      <c r="DG12" s="22">
        <f t="shared" si="11"/>
        <v>0</v>
      </c>
      <c r="DH12" s="22">
        <f t="shared" si="12"/>
        <v>0</v>
      </c>
      <c r="DI12" s="22">
        <f t="shared" si="13"/>
        <v>0</v>
      </c>
      <c r="DJ12" s="22">
        <f t="shared" si="14"/>
        <v>0</v>
      </c>
      <c r="DK12" s="22">
        <f t="shared" si="15"/>
        <v>0</v>
      </c>
      <c r="DL12" s="22">
        <f t="shared" si="16"/>
        <v>0</v>
      </c>
      <c r="DM12" s="22">
        <f t="shared" si="17"/>
        <v>0</v>
      </c>
      <c r="DN12" s="22">
        <f t="shared" si="18"/>
        <v>0</v>
      </c>
      <c r="DO12" s="22">
        <f t="shared" si="19"/>
        <v>0</v>
      </c>
      <c r="DP12" s="22">
        <f t="shared" si="20"/>
        <v>0</v>
      </c>
      <c r="DQ12" s="22">
        <f t="shared" si="21"/>
        <v>0</v>
      </c>
      <c r="DR12" s="22">
        <f t="shared" si="22"/>
        <v>0</v>
      </c>
    </row>
    <row r="13" spans="1:123" ht="18" customHeight="1">
      <c r="A13" s="10" t="s">
        <v>29</v>
      </c>
      <c r="B13" s="18" t="s">
        <v>29</v>
      </c>
      <c r="C13" s="29" t="s">
        <v>49</v>
      </c>
      <c r="D13" s="25" t="s">
        <v>50</v>
      </c>
      <c r="E13" s="20"/>
      <c r="F13" s="20"/>
      <c r="G13" s="20"/>
      <c r="H13" s="20"/>
      <c r="I13" s="20"/>
      <c r="J13" s="20"/>
      <c r="K13" s="20"/>
      <c r="L13" s="21" t="s">
        <v>14</v>
      </c>
      <c r="M13" s="21" t="s">
        <v>46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 t="s">
        <v>14</v>
      </c>
      <c r="AQ13" s="21" t="s">
        <v>46</v>
      </c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1" t="s">
        <v>46</v>
      </c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 t="s">
        <v>14</v>
      </c>
      <c r="CF13" s="20"/>
      <c r="CG13" s="20"/>
      <c r="CH13" s="20"/>
      <c r="CI13" s="20"/>
      <c r="CJ13" s="20"/>
      <c r="CK13" s="21" t="s">
        <v>46</v>
      </c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2">
        <f t="shared" si="0"/>
        <v>4</v>
      </c>
      <c r="CW13" s="23">
        <f t="shared" si="1"/>
        <v>3</v>
      </c>
      <c r="CX13" s="22">
        <f t="shared" si="2"/>
        <v>0</v>
      </c>
      <c r="CY13" s="22">
        <f t="shared" si="3"/>
        <v>0</v>
      </c>
      <c r="CZ13" s="22">
        <f t="shared" si="4"/>
        <v>0</v>
      </c>
      <c r="DA13" s="22">
        <f t="shared" si="5"/>
        <v>0</v>
      </c>
      <c r="DB13" s="22">
        <f t="shared" si="6"/>
        <v>0</v>
      </c>
      <c r="DC13" s="22">
        <f t="shared" si="7"/>
        <v>0</v>
      </c>
      <c r="DD13" s="22">
        <f t="shared" si="8"/>
        <v>0</v>
      </c>
      <c r="DE13" s="22">
        <f t="shared" si="9"/>
        <v>0</v>
      </c>
      <c r="DF13" s="22">
        <f t="shared" si="10"/>
        <v>0</v>
      </c>
      <c r="DG13" s="22">
        <f t="shared" si="11"/>
        <v>0</v>
      </c>
      <c r="DH13" s="22">
        <f t="shared" si="12"/>
        <v>0</v>
      </c>
      <c r="DI13" s="22">
        <f t="shared" si="13"/>
        <v>0</v>
      </c>
      <c r="DJ13" s="22">
        <f t="shared" si="14"/>
        <v>0</v>
      </c>
      <c r="DK13" s="22">
        <f t="shared" si="15"/>
        <v>0</v>
      </c>
      <c r="DL13" s="22">
        <f t="shared" si="16"/>
        <v>0</v>
      </c>
      <c r="DM13" s="22">
        <f t="shared" si="17"/>
        <v>0</v>
      </c>
      <c r="DN13" s="22">
        <f t="shared" si="18"/>
        <v>0</v>
      </c>
      <c r="DO13" s="22">
        <f t="shared" si="19"/>
        <v>0</v>
      </c>
      <c r="DP13" s="22">
        <f t="shared" si="20"/>
        <v>0</v>
      </c>
      <c r="DQ13" s="22">
        <f t="shared" si="21"/>
        <v>0</v>
      </c>
      <c r="DR13" s="22">
        <f t="shared" si="22"/>
        <v>0</v>
      </c>
    </row>
    <row r="14" spans="1:123" ht="18" customHeight="1">
      <c r="A14" s="10" t="s">
        <v>51</v>
      </c>
      <c r="B14" s="18" t="s">
        <v>19</v>
      </c>
      <c r="C14" s="29"/>
      <c r="D14" s="25" t="s">
        <v>52</v>
      </c>
      <c r="E14" s="20"/>
      <c r="F14" s="20"/>
      <c r="G14" s="20"/>
      <c r="H14" s="20"/>
      <c r="I14" s="20"/>
      <c r="J14" s="20"/>
      <c r="K14" s="20"/>
      <c r="L14" s="21" t="s">
        <v>14</v>
      </c>
      <c r="M14" s="21" t="s">
        <v>46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 t="s">
        <v>14</v>
      </c>
      <c r="AQ14" s="21" t="s">
        <v>46</v>
      </c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1" t="s">
        <v>46</v>
      </c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 t="s">
        <v>14</v>
      </c>
      <c r="CF14" s="20"/>
      <c r="CG14" s="20"/>
      <c r="CH14" s="20"/>
      <c r="CI14" s="20"/>
      <c r="CJ14" s="20"/>
      <c r="CK14" s="21" t="s">
        <v>46</v>
      </c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2">
        <f t="shared" si="0"/>
        <v>4</v>
      </c>
      <c r="CW14" s="23">
        <f t="shared" si="1"/>
        <v>3</v>
      </c>
      <c r="CX14" s="22">
        <f t="shared" si="2"/>
        <v>0</v>
      </c>
      <c r="CY14" s="22">
        <f t="shared" si="3"/>
        <v>0</v>
      </c>
      <c r="CZ14" s="22">
        <f t="shared" si="4"/>
        <v>0</v>
      </c>
      <c r="DA14" s="22">
        <f t="shared" si="5"/>
        <v>0</v>
      </c>
      <c r="DB14" s="22">
        <f t="shared" si="6"/>
        <v>0</v>
      </c>
      <c r="DC14" s="22">
        <f t="shared" si="7"/>
        <v>0</v>
      </c>
      <c r="DD14" s="22">
        <f t="shared" si="8"/>
        <v>0</v>
      </c>
      <c r="DE14" s="22">
        <f t="shared" si="9"/>
        <v>0</v>
      </c>
      <c r="DF14" s="22">
        <f t="shared" si="10"/>
        <v>0</v>
      </c>
      <c r="DG14" s="22">
        <f t="shared" si="11"/>
        <v>0</v>
      </c>
      <c r="DH14" s="22">
        <f t="shared" si="12"/>
        <v>0</v>
      </c>
      <c r="DI14" s="22">
        <f t="shared" si="13"/>
        <v>0</v>
      </c>
      <c r="DJ14" s="22">
        <f t="shared" si="14"/>
        <v>0</v>
      </c>
      <c r="DK14" s="22">
        <f t="shared" si="15"/>
        <v>0</v>
      </c>
      <c r="DL14" s="22">
        <f t="shared" si="16"/>
        <v>0</v>
      </c>
      <c r="DM14" s="22">
        <f t="shared" si="17"/>
        <v>0</v>
      </c>
      <c r="DN14" s="22">
        <f t="shared" si="18"/>
        <v>0</v>
      </c>
      <c r="DO14" s="22">
        <f t="shared" si="19"/>
        <v>0</v>
      </c>
      <c r="DP14" s="22">
        <f t="shared" si="20"/>
        <v>0</v>
      </c>
      <c r="DQ14" s="22">
        <f t="shared" si="21"/>
        <v>0</v>
      </c>
      <c r="DR14" s="22">
        <f t="shared" si="22"/>
        <v>0</v>
      </c>
    </row>
    <row r="15" spans="1:123" ht="18" customHeight="1">
      <c r="A15" s="10" t="s">
        <v>53</v>
      </c>
      <c r="B15" s="18" t="s">
        <v>20</v>
      </c>
      <c r="D15" s="25" t="s">
        <v>54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 t="s">
        <v>14</v>
      </c>
      <c r="S15" s="20"/>
      <c r="T15" s="20"/>
      <c r="U15" s="20"/>
      <c r="V15" s="20"/>
      <c r="W15" s="20"/>
      <c r="X15" s="20"/>
      <c r="Y15" s="20"/>
      <c r="Z15" s="20"/>
      <c r="AA15" s="21" t="s">
        <v>13</v>
      </c>
      <c r="AB15" s="20"/>
      <c r="AC15" s="20"/>
      <c r="AD15" s="20"/>
      <c r="AE15" s="20"/>
      <c r="AF15" s="20"/>
      <c r="AG15" s="20"/>
      <c r="AH15" s="20"/>
      <c r="AI15" s="20"/>
      <c r="AJ15" s="21" t="s">
        <v>14</v>
      </c>
      <c r="AK15" s="20"/>
      <c r="AL15" s="20"/>
      <c r="AM15" s="20"/>
      <c r="AN15" s="20"/>
      <c r="AO15" s="20"/>
      <c r="AP15" s="21" t="s">
        <v>13</v>
      </c>
      <c r="AQ15" s="20"/>
      <c r="AR15" s="20"/>
      <c r="AS15" s="20"/>
      <c r="AT15" s="20"/>
      <c r="AU15" s="20"/>
      <c r="AV15" s="20"/>
      <c r="AW15" s="20"/>
      <c r="AX15" s="21" t="s">
        <v>14</v>
      </c>
      <c r="AY15" s="20"/>
      <c r="AZ15" s="20"/>
      <c r="BA15" s="20"/>
      <c r="BB15" s="21" t="s">
        <v>13</v>
      </c>
      <c r="BC15" s="20"/>
      <c r="BD15" s="20"/>
      <c r="BE15" s="20"/>
      <c r="BF15" s="20"/>
      <c r="BG15" s="20"/>
      <c r="BH15" s="20"/>
      <c r="BI15" s="21" t="s">
        <v>14</v>
      </c>
      <c r="BJ15" s="20"/>
      <c r="BK15" s="20"/>
      <c r="BL15" s="20"/>
      <c r="BM15" s="20"/>
      <c r="BN15" s="20"/>
      <c r="BO15" s="20"/>
      <c r="BP15" s="20"/>
      <c r="BQ15" s="20"/>
      <c r="BR15" s="20"/>
      <c r="BS15" s="21" t="s">
        <v>13</v>
      </c>
      <c r="BT15" s="20"/>
      <c r="BU15" s="20"/>
      <c r="BV15" s="20"/>
      <c r="BW15" s="20"/>
      <c r="BX15" s="20"/>
      <c r="BY15" s="21" t="s">
        <v>14</v>
      </c>
      <c r="BZ15" s="20"/>
      <c r="CA15" s="20"/>
      <c r="CB15" s="20"/>
      <c r="CC15" s="20"/>
      <c r="CD15" s="20"/>
      <c r="CE15" s="20"/>
      <c r="CF15" s="21" t="s">
        <v>13</v>
      </c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1" t="s">
        <v>14</v>
      </c>
      <c r="CR15" s="20"/>
      <c r="CS15" s="21" t="s">
        <v>55</v>
      </c>
      <c r="CT15" s="20"/>
      <c r="CU15" s="20"/>
      <c r="CV15" s="22">
        <f t="shared" si="0"/>
        <v>5</v>
      </c>
      <c r="CW15" s="23">
        <f t="shared" si="1"/>
        <v>6</v>
      </c>
      <c r="CX15" s="22">
        <f t="shared" si="2"/>
        <v>0</v>
      </c>
      <c r="CY15" s="22">
        <f t="shared" si="3"/>
        <v>0</v>
      </c>
      <c r="CZ15" s="22">
        <f t="shared" si="4"/>
        <v>0</v>
      </c>
      <c r="DA15" s="22">
        <f t="shared" si="5"/>
        <v>0</v>
      </c>
      <c r="DB15" s="22">
        <f t="shared" si="6"/>
        <v>0</v>
      </c>
      <c r="DC15" s="22">
        <f t="shared" si="7"/>
        <v>0</v>
      </c>
      <c r="DD15" s="22">
        <f t="shared" si="8"/>
        <v>0</v>
      </c>
      <c r="DE15" s="22">
        <f t="shared" si="9"/>
        <v>0</v>
      </c>
      <c r="DF15" s="22">
        <f t="shared" si="10"/>
        <v>0</v>
      </c>
      <c r="DG15" s="22">
        <f t="shared" si="11"/>
        <v>0</v>
      </c>
      <c r="DH15" s="22">
        <f t="shared" si="12"/>
        <v>0</v>
      </c>
      <c r="DI15" s="22">
        <f t="shared" si="13"/>
        <v>0</v>
      </c>
      <c r="DJ15" s="22">
        <f t="shared" si="14"/>
        <v>0</v>
      </c>
      <c r="DK15" s="22">
        <f t="shared" si="15"/>
        <v>0</v>
      </c>
      <c r="DL15" s="22">
        <f t="shared" si="16"/>
        <v>0</v>
      </c>
      <c r="DM15" s="22">
        <f t="shared" si="17"/>
        <v>0</v>
      </c>
      <c r="DN15" s="22">
        <f t="shared" si="18"/>
        <v>0</v>
      </c>
      <c r="DO15" s="22">
        <f t="shared" si="19"/>
        <v>0</v>
      </c>
      <c r="DP15" s="22">
        <f t="shared" si="20"/>
        <v>0</v>
      </c>
      <c r="DQ15" s="22">
        <f t="shared" si="21"/>
        <v>0</v>
      </c>
      <c r="DR15" s="22">
        <f t="shared" si="22"/>
        <v>0</v>
      </c>
    </row>
    <row r="16" spans="1:123" ht="18" customHeight="1">
      <c r="A16" s="10" t="s">
        <v>56</v>
      </c>
      <c r="B16" s="18" t="s">
        <v>30</v>
      </c>
      <c r="D16" s="25" t="s">
        <v>57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1" t="s">
        <v>14</v>
      </c>
      <c r="S16" s="20"/>
      <c r="T16" s="20"/>
      <c r="U16" s="20"/>
      <c r="V16" s="20"/>
      <c r="W16" s="20"/>
      <c r="X16" s="20"/>
      <c r="Y16" s="20"/>
      <c r="Z16" s="20"/>
      <c r="AA16" s="21" t="s">
        <v>13</v>
      </c>
      <c r="AB16" s="20"/>
      <c r="AC16" s="20"/>
      <c r="AD16" s="20"/>
      <c r="AE16" s="20"/>
      <c r="AF16" s="20"/>
      <c r="AG16" s="20"/>
      <c r="AH16" s="20"/>
      <c r="AI16" s="20"/>
      <c r="AJ16" s="21" t="s">
        <v>14</v>
      </c>
      <c r="AK16" s="20"/>
      <c r="AL16" s="20"/>
      <c r="AM16" s="20"/>
      <c r="AN16" s="20"/>
      <c r="AO16" s="20"/>
      <c r="AP16" s="21" t="s">
        <v>13</v>
      </c>
      <c r="AQ16" s="20"/>
      <c r="AR16" s="20"/>
      <c r="AS16" s="20"/>
      <c r="AT16" s="20"/>
      <c r="AU16" s="20"/>
      <c r="AV16" s="20"/>
      <c r="AW16" s="20"/>
      <c r="AX16" s="21" t="s">
        <v>14</v>
      </c>
      <c r="AY16" s="20"/>
      <c r="AZ16" s="20"/>
      <c r="BA16" s="20"/>
      <c r="BB16" s="21" t="s">
        <v>13</v>
      </c>
      <c r="BC16" s="20"/>
      <c r="BD16" s="20"/>
      <c r="BE16" s="20"/>
      <c r="BF16" s="20"/>
      <c r="BG16" s="20"/>
      <c r="BH16" s="20"/>
      <c r="BI16" s="21" t="s">
        <v>14</v>
      </c>
      <c r="BJ16" s="20"/>
      <c r="BK16" s="20"/>
      <c r="BL16" s="20"/>
      <c r="BM16" s="20"/>
      <c r="BN16" s="20"/>
      <c r="BO16" s="20"/>
      <c r="BP16" s="20"/>
      <c r="BQ16" s="20"/>
      <c r="BR16" s="20"/>
      <c r="BS16" s="21" t="s">
        <v>13</v>
      </c>
      <c r="BT16" s="20"/>
      <c r="BU16" s="20"/>
      <c r="BV16" s="20"/>
      <c r="BW16" s="20"/>
      <c r="BX16" s="20"/>
      <c r="BY16" s="21" t="s">
        <v>14</v>
      </c>
      <c r="BZ16" s="20"/>
      <c r="CA16" s="20"/>
      <c r="CB16" s="20"/>
      <c r="CC16" s="20"/>
      <c r="CD16" s="20"/>
      <c r="CE16" s="20"/>
      <c r="CF16" s="21" t="s">
        <v>13</v>
      </c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1" t="s">
        <v>14</v>
      </c>
      <c r="CR16" s="20"/>
      <c r="CS16" s="21" t="s">
        <v>13</v>
      </c>
      <c r="CT16" s="20"/>
      <c r="CU16" s="20"/>
      <c r="CV16" s="22">
        <f t="shared" si="0"/>
        <v>6</v>
      </c>
      <c r="CW16" s="23">
        <f t="shared" si="1"/>
        <v>6</v>
      </c>
      <c r="CX16" s="22">
        <f t="shared" si="2"/>
        <v>0</v>
      </c>
      <c r="CY16" s="22">
        <f t="shared" si="3"/>
        <v>0</v>
      </c>
      <c r="CZ16" s="22">
        <f t="shared" si="4"/>
        <v>0</v>
      </c>
      <c r="DA16" s="22">
        <f t="shared" si="5"/>
        <v>0</v>
      </c>
      <c r="DB16" s="22">
        <f t="shared" si="6"/>
        <v>0</v>
      </c>
      <c r="DC16" s="22">
        <f t="shared" si="7"/>
        <v>0</v>
      </c>
      <c r="DD16" s="22">
        <f t="shared" si="8"/>
        <v>0</v>
      </c>
      <c r="DE16" s="22">
        <f t="shared" si="9"/>
        <v>0</v>
      </c>
      <c r="DF16" s="22">
        <f t="shared" si="10"/>
        <v>0</v>
      </c>
      <c r="DG16" s="22">
        <f t="shared" si="11"/>
        <v>0</v>
      </c>
      <c r="DH16" s="22">
        <f t="shared" si="12"/>
        <v>0</v>
      </c>
      <c r="DI16" s="22">
        <f t="shared" si="13"/>
        <v>0</v>
      </c>
      <c r="DJ16" s="22">
        <f t="shared" si="14"/>
        <v>0</v>
      </c>
      <c r="DK16" s="22">
        <f t="shared" si="15"/>
        <v>0</v>
      </c>
      <c r="DL16" s="22">
        <f t="shared" si="16"/>
        <v>0</v>
      </c>
      <c r="DM16" s="22">
        <f t="shared" si="17"/>
        <v>0</v>
      </c>
      <c r="DN16" s="22">
        <f t="shared" si="18"/>
        <v>0</v>
      </c>
      <c r="DO16" s="22">
        <f t="shared" si="19"/>
        <v>0</v>
      </c>
      <c r="DP16" s="22">
        <f t="shared" si="20"/>
        <v>0</v>
      </c>
      <c r="DQ16" s="22">
        <f t="shared" si="21"/>
        <v>0</v>
      </c>
      <c r="DR16" s="22">
        <f t="shared" si="22"/>
        <v>0</v>
      </c>
    </row>
    <row r="17" spans="1:122" ht="18" customHeight="1">
      <c r="A17" s="10" t="s">
        <v>58</v>
      </c>
      <c r="B17" s="18" t="s">
        <v>21</v>
      </c>
      <c r="C17" s="29"/>
      <c r="D17" s="25" t="s">
        <v>59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 t="s">
        <v>14</v>
      </c>
      <c r="S17" s="20"/>
      <c r="T17" s="20"/>
      <c r="U17" s="20"/>
      <c r="V17" s="20"/>
      <c r="W17" s="20"/>
      <c r="X17" s="20"/>
      <c r="Y17" s="20"/>
      <c r="Z17" s="20"/>
      <c r="AA17" s="21" t="s">
        <v>13</v>
      </c>
      <c r="AB17" s="20"/>
      <c r="AC17" s="20"/>
      <c r="AD17" s="20"/>
      <c r="AE17" s="20"/>
      <c r="AF17" s="20"/>
      <c r="AG17" s="20"/>
      <c r="AH17" s="20"/>
      <c r="AI17" s="20"/>
      <c r="AJ17" s="21" t="s">
        <v>14</v>
      </c>
      <c r="AK17" s="20"/>
      <c r="AL17" s="20"/>
      <c r="AM17" s="20"/>
      <c r="AN17" s="20"/>
      <c r="AO17" s="20"/>
      <c r="AP17" s="21" t="s">
        <v>13</v>
      </c>
      <c r="AQ17" s="20"/>
      <c r="AR17" s="20"/>
      <c r="AS17" s="20"/>
      <c r="AT17" s="20"/>
      <c r="AU17" s="20"/>
      <c r="AV17" s="20"/>
      <c r="AW17" s="20"/>
      <c r="AX17" s="21" t="s">
        <v>14</v>
      </c>
      <c r="AY17" s="20"/>
      <c r="AZ17" s="20"/>
      <c r="BA17" s="21"/>
      <c r="BB17" s="21" t="s">
        <v>13</v>
      </c>
      <c r="BC17" s="20"/>
      <c r="BD17" s="20"/>
      <c r="BE17" s="20"/>
      <c r="BF17" s="20"/>
      <c r="BG17" s="20"/>
      <c r="BH17" s="20"/>
      <c r="BI17" s="21" t="s">
        <v>14</v>
      </c>
      <c r="BJ17" s="20"/>
      <c r="BK17" s="20"/>
      <c r="BL17" s="20"/>
      <c r="BM17" s="20"/>
      <c r="BN17" s="20"/>
      <c r="BO17" s="20"/>
      <c r="BP17" s="20"/>
      <c r="BQ17" s="20"/>
      <c r="BR17" s="20"/>
      <c r="BS17" s="21" t="s">
        <v>13</v>
      </c>
      <c r="BT17" s="20"/>
      <c r="BU17" s="20"/>
      <c r="BV17" s="20"/>
      <c r="BW17" s="20"/>
      <c r="BX17" s="20"/>
      <c r="BY17" s="21" t="s">
        <v>14</v>
      </c>
      <c r="BZ17" s="20"/>
      <c r="CA17" s="21"/>
      <c r="CB17" s="20"/>
      <c r="CC17" s="20"/>
      <c r="CD17" s="20"/>
      <c r="CE17" s="20"/>
      <c r="CF17" s="21" t="s">
        <v>13</v>
      </c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1" t="s">
        <v>14</v>
      </c>
      <c r="CR17" s="20"/>
      <c r="CS17" s="21" t="s">
        <v>13</v>
      </c>
      <c r="CT17" s="20"/>
      <c r="CU17" s="20"/>
      <c r="CV17" s="22">
        <f t="shared" si="0"/>
        <v>6</v>
      </c>
      <c r="CW17" s="23">
        <f t="shared" si="1"/>
        <v>6</v>
      </c>
      <c r="CX17" s="22">
        <f t="shared" si="2"/>
        <v>0</v>
      </c>
      <c r="CY17" s="22">
        <f t="shared" si="3"/>
        <v>0</v>
      </c>
      <c r="CZ17" s="22">
        <f t="shared" si="4"/>
        <v>0</v>
      </c>
      <c r="DA17" s="22">
        <f t="shared" si="5"/>
        <v>0</v>
      </c>
      <c r="DB17" s="22">
        <f t="shared" si="6"/>
        <v>0</v>
      </c>
      <c r="DC17" s="22">
        <f t="shared" si="7"/>
        <v>0</v>
      </c>
      <c r="DD17" s="22">
        <f t="shared" si="8"/>
        <v>0</v>
      </c>
      <c r="DE17" s="22">
        <f t="shared" si="9"/>
        <v>0</v>
      </c>
      <c r="DF17" s="22">
        <f t="shared" si="10"/>
        <v>0</v>
      </c>
      <c r="DG17" s="22">
        <f t="shared" si="11"/>
        <v>0</v>
      </c>
      <c r="DH17" s="22">
        <f t="shared" si="12"/>
        <v>0</v>
      </c>
      <c r="DI17" s="22">
        <f t="shared" si="13"/>
        <v>0</v>
      </c>
      <c r="DJ17" s="22">
        <f t="shared" si="14"/>
        <v>0</v>
      </c>
      <c r="DK17" s="22">
        <f t="shared" si="15"/>
        <v>0</v>
      </c>
      <c r="DL17" s="22">
        <f t="shared" si="16"/>
        <v>0</v>
      </c>
      <c r="DM17" s="22">
        <f t="shared" si="17"/>
        <v>0</v>
      </c>
      <c r="DN17" s="22">
        <f t="shared" si="18"/>
        <v>0</v>
      </c>
      <c r="DO17" s="22">
        <f t="shared" si="19"/>
        <v>0</v>
      </c>
      <c r="DP17" s="22">
        <f t="shared" si="20"/>
        <v>0</v>
      </c>
      <c r="DQ17" s="22">
        <f t="shared" si="21"/>
        <v>0</v>
      </c>
      <c r="DR17" s="22">
        <f t="shared" si="22"/>
        <v>0</v>
      </c>
    </row>
    <row r="18" spans="1:122" ht="18" customHeight="1">
      <c r="A18" s="10" t="s">
        <v>60</v>
      </c>
      <c r="B18" s="18" t="s">
        <v>14</v>
      </c>
      <c r="D18" s="25" t="s">
        <v>61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 t="s">
        <v>14</v>
      </c>
      <c r="S18" s="20"/>
      <c r="T18" s="20"/>
      <c r="U18" s="20"/>
      <c r="V18" s="20"/>
      <c r="W18" s="20"/>
      <c r="X18" s="20"/>
      <c r="Y18" s="20"/>
      <c r="Z18" s="20"/>
      <c r="AA18" s="21" t="s">
        <v>13</v>
      </c>
      <c r="AB18" s="20"/>
      <c r="AC18" s="20"/>
      <c r="AD18" s="20"/>
      <c r="AE18" s="20"/>
      <c r="AF18" s="20"/>
      <c r="AG18" s="20"/>
      <c r="AH18" s="20"/>
      <c r="AI18" s="20"/>
      <c r="AJ18" s="21" t="s">
        <v>14</v>
      </c>
      <c r="AK18" s="20"/>
      <c r="AL18" s="20"/>
      <c r="AM18" s="20"/>
      <c r="AN18" s="20"/>
      <c r="AO18" s="20"/>
      <c r="AP18" s="21" t="s">
        <v>13</v>
      </c>
      <c r="AQ18" s="20"/>
      <c r="AR18" s="20"/>
      <c r="AS18" s="20"/>
      <c r="AT18" s="20"/>
      <c r="AU18" s="20"/>
      <c r="AV18" s="20"/>
      <c r="AW18" s="20"/>
      <c r="AX18" s="21" t="s">
        <v>14</v>
      </c>
      <c r="AY18" s="20"/>
      <c r="AZ18" s="20"/>
      <c r="BA18" s="20"/>
      <c r="BB18" s="21" t="s">
        <v>13</v>
      </c>
      <c r="BC18" s="20"/>
      <c r="BD18" s="20"/>
      <c r="BE18" s="20"/>
      <c r="BF18" s="20"/>
      <c r="BG18" s="20"/>
      <c r="BH18" s="20"/>
      <c r="BI18" s="21" t="s">
        <v>14</v>
      </c>
      <c r="BJ18" s="20"/>
      <c r="BK18" s="20"/>
      <c r="BL18" s="20"/>
      <c r="BM18" s="20"/>
      <c r="BN18" s="20"/>
      <c r="BO18" s="20"/>
      <c r="BP18" s="20"/>
      <c r="BQ18" s="20"/>
      <c r="BR18" s="20"/>
      <c r="BS18" s="21" t="s">
        <v>13</v>
      </c>
      <c r="BT18" s="20"/>
      <c r="BU18" s="20"/>
      <c r="BV18" s="20"/>
      <c r="BW18" s="20"/>
      <c r="BX18" s="20"/>
      <c r="BY18" s="21" t="s">
        <v>14</v>
      </c>
      <c r="BZ18" s="20"/>
      <c r="CA18" s="20"/>
      <c r="CB18" s="20"/>
      <c r="CC18" s="20"/>
      <c r="CD18" s="20"/>
      <c r="CE18" s="20"/>
      <c r="CF18" s="21" t="s">
        <v>13</v>
      </c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1" t="s">
        <v>14</v>
      </c>
      <c r="CR18" s="20"/>
      <c r="CS18" s="21" t="s">
        <v>13</v>
      </c>
      <c r="CT18" s="20"/>
      <c r="CU18" s="20"/>
      <c r="CV18" s="22">
        <f t="shared" si="0"/>
        <v>6</v>
      </c>
      <c r="CW18" s="23">
        <f t="shared" si="1"/>
        <v>6</v>
      </c>
      <c r="CX18" s="22">
        <f t="shared" si="2"/>
        <v>0</v>
      </c>
      <c r="CY18" s="22">
        <f t="shared" si="3"/>
        <v>0</v>
      </c>
      <c r="CZ18" s="22">
        <f t="shared" si="4"/>
        <v>0</v>
      </c>
      <c r="DA18" s="22">
        <f t="shared" si="5"/>
        <v>0</v>
      </c>
      <c r="DB18" s="22">
        <f t="shared" si="6"/>
        <v>0</v>
      </c>
      <c r="DC18" s="22">
        <f t="shared" si="7"/>
        <v>0</v>
      </c>
      <c r="DD18" s="22">
        <f t="shared" si="8"/>
        <v>0</v>
      </c>
      <c r="DE18" s="22">
        <f t="shared" si="9"/>
        <v>0</v>
      </c>
      <c r="DF18" s="22">
        <f t="shared" si="10"/>
        <v>0</v>
      </c>
      <c r="DG18" s="22">
        <f t="shared" si="11"/>
        <v>0</v>
      </c>
      <c r="DH18" s="22">
        <f t="shared" si="12"/>
        <v>0</v>
      </c>
      <c r="DI18" s="22">
        <f t="shared" si="13"/>
        <v>0</v>
      </c>
      <c r="DJ18" s="22">
        <f t="shared" si="14"/>
        <v>0</v>
      </c>
      <c r="DK18" s="22">
        <f t="shared" si="15"/>
        <v>0</v>
      </c>
      <c r="DL18" s="22">
        <f t="shared" si="16"/>
        <v>0</v>
      </c>
      <c r="DM18" s="22">
        <f t="shared" si="17"/>
        <v>0</v>
      </c>
      <c r="DN18" s="22">
        <f t="shared" si="18"/>
        <v>0</v>
      </c>
      <c r="DO18" s="22">
        <f t="shared" si="19"/>
        <v>0</v>
      </c>
      <c r="DP18" s="22">
        <f t="shared" si="20"/>
        <v>0</v>
      </c>
      <c r="DQ18" s="22">
        <f t="shared" si="21"/>
        <v>0</v>
      </c>
      <c r="DR18" s="22">
        <f t="shared" si="22"/>
        <v>0</v>
      </c>
    </row>
    <row r="19" spans="1:122" ht="18" customHeight="1">
      <c r="A19" s="10" t="s">
        <v>62</v>
      </c>
      <c r="B19" s="18" t="s">
        <v>31</v>
      </c>
      <c r="D19" s="25" t="s">
        <v>63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1" t="s">
        <v>13</v>
      </c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1" t="s">
        <v>13</v>
      </c>
      <c r="AZ19" s="20"/>
      <c r="BA19" s="21"/>
      <c r="BB19" s="20"/>
      <c r="BC19" s="21" t="s">
        <v>14</v>
      </c>
      <c r="BD19" s="20"/>
      <c r="BE19" s="20"/>
      <c r="BF19" s="20"/>
      <c r="BG19" s="20"/>
      <c r="BH19" s="21" t="s">
        <v>13</v>
      </c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1"/>
      <c r="BT19" s="20"/>
      <c r="BU19" s="20"/>
      <c r="BV19" s="20"/>
      <c r="BW19" s="20"/>
      <c r="BX19" s="20"/>
      <c r="BY19" s="21" t="s">
        <v>13</v>
      </c>
      <c r="BZ19" s="20"/>
      <c r="CA19" s="20"/>
      <c r="CB19" s="20"/>
      <c r="CC19" s="20"/>
      <c r="CD19" s="20"/>
      <c r="CE19" s="21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1"/>
      <c r="CR19" s="20"/>
      <c r="CS19" s="20"/>
      <c r="CT19" s="20"/>
      <c r="CU19" s="20"/>
      <c r="CV19" s="22">
        <f t="shared" si="0"/>
        <v>4</v>
      </c>
      <c r="CW19" s="23">
        <f t="shared" si="1"/>
        <v>1</v>
      </c>
      <c r="CX19" s="22">
        <f t="shared" si="2"/>
        <v>0</v>
      </c>
      <c r="CY19" s="22">
        <f t="shared" si="3"/>
        <v>0</v>
      </c>
      <c r="CZ19" s="22">
        <f t="shared" si="4"/>
        <v>0</v>
      </c>
      <c r="DA19" s="22">
        <f t="shared" si="5"/>
        <v>0</v>
      </c>
      <c r="DB19" s="22">
        <f t="shared" si="6"/>
        <v>0</v>
      </c>
      <c r="DC19" s="22">
        <f t="shared" si="7"/>
        <v>0</v>
      </c>
      <c r="DD19" s="22">
        <f t="shared" si="8"/>
        <v>0</v>
      </c>
      <c r="DE19" s="22">
        <f t="shared" si="9"/>
        <v>0</v>
      </c>
      <c r="DF19" s="22">
        <f t="shared" si="10"/>
        <v>0</v>
      </c>
      <c r="DG19" s="22">
        <f t="shared" si="11"/>
        <v>0</v>
      </c>
      <c r="DH19" s="22">
        <f t="shared" si="12"/>
        <v>0</v>
      </c>
      <c r="DI19" s="22">
        <f t="shared" si="13"/>
        <v>0</v>
      </c>
      <c r="DJ19" s="22">
        <f t="shared" si="14"/>
        <v>0</v>
      </c>
      <c r="DK19" s="22">
        <f t="shared" si="15"/>
        <v>0</v>
      </c>
      <c r="DL19" s="22">
        <f t="shared" si="16"/>
        <v>0</v>
      </c>
      <c r="DM19" s="22">
        <f t="shared" si="17"/>
        <v>0</v>
      </c>
      <c r="DN19" s="22">
        <f t="shared" si="18"/>
        <v>0</v>
      </c>
      <c r="DO19" s="22">
        <f t="shared" si="19"/>
        <v>0</v>
      </c>
      <c r="DP19" s="22">
        <f t="shared" si="20"/>
        <v>0</v>
      </c>
      <c r="DQ19" s="22">
        <f t="shared" si="21"/>
        <v>0</v>
      </c>
      <c r="DR19" s="22">
        <f t="shared" si="22"/>
        <v>0</v>
      </c>
    </row>
    <row r="20" spans="1:122" ht="18" customHeight="1">
      <c r="A20" s="10" t="s">
        <v>64</v>
      </c>
      <c r="B20" s="18" t="s">
        <v>26</v>
      </c>
      <c r="D20" s="25" t="s">
        <v>65</v>
      </c>
      <c r="E20" s="20"/>
      <c r="F20" s="20"/>
      <c r="G20" s="20"/>
      <c r="H20" s="20"/>
      <c r="I20" s="20"/>
      <c r="J20" s="20"/>
      <c r="K20" s="20"/>
      <c r="L20" s="30" t="s">
        <v>13</v>
      </c>
      <c r="M20" s="20"/>
      <c r="N20" s="20"/>
      <c r="O20" s="4"/>
      <c r="P20" s="20"/>
      <c r="Q20" s="20"/>
      <c r="R20" s="20"/>
      <c r="S20" s="20"/>
      <c r="T20" s="20"/>
      <c r="U20" s="20"/>
      <c r="V20" s="20"/>
      <c r="W20" s="20"/>
      <c r="X20" s="21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1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1"/>
      <c r="BB20" s="20"/>
      <c r="BC20" s="21" t="s">
        <v>14</v>
      </c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1" t="s">
        <v>13</v>
      </c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1" t="s">
        <v>13</v>
      </c>
      <c r="CF20" s="20"/>
      <c r="CG20" s="21"/>
      <c r="CH20" s="20"/>
      <c r="CI20" s="20"/>
      <c r="CJ20" s="20"/>
      <c r="CK20" s="20"/>
      <c r="CL20" s="20"/>
      <c r="CM20" s="20"/>
      <c r="CN20" s="20"/>
      <c r="CO20" s="20"/>
      <c r="CP20" s="20"/>
      <c r="CQ20" s="21" t="s">
        <v>21</v>
      </c>
      <c r="CR20" s="20"/>
      <c r="CS20" s="20"/>
      <c r="CT20" s="20"/>
      <c r="CU20" s="20"/>
      <c r="CV20" s="22">
        <f t="shared" si="0"/>
        <v>3</v>
      </c>
      <c r="CW20" s="23">
        <f t="shared" si="1"/>
        <v>1</v>
      </c>
      <c r="CX20" s="22">
        <f t="shared" si="2"/>
        <v>0</v>
      </c>
      <c r="CY20" s="22">
        <f t="shared" si="3"/>
        <v>0</v>
      </c>
      <c r="CZ20" s="22">
        <f t="shared" si="4"/>
        <v>0</v>
      </c>
      <c r="DA20" s="22">
        <f t="shared" si="5"/>
        <v>0</v>
      </c>
      <c r="DB20" s="22">
        <f t="shared" si="6"/>
        <v>0</v>
      </c>
      <c r="DC20" s="22">
        <f t="shared" si="7"/>
        <v>0</v>
      </c>
      <c r="DD20" s="22">
        <f t="shared" si="8"/>
        <v>0</v>
      </c>
      <c r="DE20" s="22">
        <f t="shared" si="9"/>
        <v>1</v>
      </c>
      <c r="DF20" s="22">
        <f t="shared" si="10"/>
        <v>0</v>
      </c>
      <c r="DG20" s="22">
        <f t="shared" si="11"/>
        <v>0</v>
      </c>
      <c r="DH20" s="22">
        <f t="shared" si="12"/>
        <v>0</v>
      </c>
      <c r="DI20" s="22">
        <f t="shared" si="13"/>
        <v>0</v>
      </c>
      <c r="DJ20" s="22">
        <f t="shared" si="14"/>
        <v>0</v>
      </c>
      <c r="DK20" s="22">
        <f t="shared" si="15"/>
        <v>0</v>
      </c>
      <c r="DL20" s="22">
        <f t="shared" si="16"/>
        <v>0</v>
      </c>
      <c r="DM20" s="22">
        <f t="shared" si="17"/>
        <v>0</v>
      </c>
      <c r="DN20" s="22">
        <f t="shared" si="18"/>
        <v>0</v>
      </c>
      <c r="DO20" s="22">
        <f t="shared" si="19"/>
        <v>0</v>
      </c>
      <c r="DP20" s="22">
        <f t="shared" si="20"/>
        <v>0</v>
      </c>
      <c r="DQ20" s="22">
        <f t="shared" si="21"/>
        <v>0</v>
      </c>
      <c r="DR20" s="22">
        <f t="shared" si="22"/>
        <v>0</v>
      </c>
    </row>
    <row r="21" spans="1:122" ht="18" customHeight="1">
      <c r="A21" s="10" t="s">
        <v>66</v>
      </c>
      <c r="B21" s="18" t="s">
        <v>32</v>
      </c>
      <c r="D21" s="25" t="s">
        <v>67</v>
      </c>
      <c r="E21" s="20"/>
      <c r="F21" s="20"/>
      <c r="G21" s="20"/>
      <c r="H21" s="20"/>
      <c r="I21" s="20"/>
      <c r="J21" s="20"/>
      <c r="K21" s="20"/>
      <c r="L21" s="21" t="s">
        <v>13</v>
      </c>
      <c r="M21" s="20"/>
      <c r="N21" s="20"/>
      <c r="O21" s="20"/>
      <c r="P21" s="20"/>
      <c r="Q21" s="20"/>
      <c r="R21" s="20"/>
      <c r="S21" s="31"/>
      <c r="T21" s="20"/>
      <c r="U21" s="20"/>
      <c r="V21" s="20"/>
      <c r="W21" s="20"/>
      <c r="X21" s="32"/>
      <c r="Y21" s="20"/>
      <c r="Z21" s="33"/>
      <c r="AA21" s="20"/>
      <c r="AB21" s="20"/>
      <c r="AC21" s="33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1" t="s">
        <v>14</v>
      </c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1" t="s">
        <v>13</v>
      </c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1" t="s">
        <v>13</v>
      </c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1" t="s">
        <v>21</v>
      </c>
      <c r="CR21" s="20"/>
      <c r="CS21" s="20"/>
      <c r="CT21" s="20"/>
      <c r="CU21" s="20"/>
      <c r="CV21" s="22">
        <f t="shared" si="0"/>
        <v>3</v>
      </c>
      <c r="CW21" s="23">
        <f t="shared" si="1"/>
        <v>1</v>
      </c>
      <c r="CX21" s="22">
        <f t="shared" si="2"/>
        <v>0</v>
      </c>
      <c r="CY21" s="22">
        <f t="shared" si="3"/>
        <v>0</v>
      </c>
      <c r="CZ21" s="22">
        <f t="shared" si="4"/>
        <v>0</v>
      </c>
      <c r="DA21" s="22">
        <f t="shared" si="5"/>
        <v>0</v>
      </c>
      <c r="DB21" s="22">
        <f t="shared" si="6"/>
        <v>0</v>
      </c>
      <c r="DC21" s="22">
        <f t="shared" si="7"/>
        <v>0</v>
      </c>
      <c r="DD21" s="22">
        <f t="shared" si="8"/>
        <v>0</v>
      </c>
      <c r="DE21" s="22">
        <f t="shared" si="9"/>
        <v>1</v>
      </c>
      <c r="DF21" s="22">
        <f t="shared" si="10"/>
        <v>0</v>
      </c>
      <c r="DG21" s="22">
        <f t="shared" si="11"/>
        <v>0</v>
      </c>
      <c r="DH21" s="22">
        <f t="shared" si="12"/>
        <v>0</v>
      </c>
      <c r="DI21" s="22">
        <f t="shared" si="13"/>
        <v>0</v>
      </c>
      <c r="DJ21" s="22">
        <f t="shared" si="14"/>
        <v>0</v>
      </c>
      <c r="DK21" s="22">
        <f t="shared" si="15"/>
        <v>0</v>
      </c>
      <c r="DL21" s="22">
        <f t="shared" si="16"/>
        <v>0</v>
      </c>
      <c r="DM21" s="22">
        <f t="shared" si="17"/>
        <v>0</v>
      </c>
      <c r="DN21" s="22">
        <f t="shared" si="18"/>
        <v>0</v>
      </c>
      <c r="DO21" s="22">
        <f t="shared" si="19"/>
        <v>0</v>
      </c>
      <c r="DP21" s="22">
        <f t="shared" si="20"/>
        <v>0</v>
      </c>
      <c r="DQ21" s="22">
        <f t="shared" si="21"/>
        <v>0</v>
      </c>
      <c r="DR21" s="22">
        <f t="shared" si="22"/>
        <v>0</v>
      </c>
    </row>
    <row r="22" spans="1:122" ht="18" customHeight="1">
      <c r="A22" s="10" t="s">
        <v>68</v>
      </c>
      <c r="B22" s="18" t="s">
        <v>22</v>
      </c>
      <c r="D22" s="25" t="s">
        <v>69</v>
      </c>
      <c r="E22" s="20"/>
      <c r="F22" s="20"/>
      <c r="G22" s="20"/>
      <c r="H22" s="20"/>
      <c r="I22" s="20"/>
      <c r="J22" s="20"/>
      <c r="K22" s="20"/>
      <c r="L22" s="21" t="s">
        <v>13</v>
      </c>
      <c r="M22" s="20"/>
      <c r="N22" s="20"/>
      <c r="O22" s="20"/>
      <c r="P22" s="20"/>
      <c r="Q22" s="20"/>
      <c r="R22" s="20"/>
      <c r="S22" s="31"/>
      <c r="T22" s="20"/>
      <c r="U22" s="20"/>
      <c r="V22" s="20"/>
      <c r="W22" s="20"/>
      <c r="X22" s="32"/>
      <c r="Y22" s="20"/>
      <c r="Z22" s="33"/>
      <c r="AA22" s="20"/>
      <c r="AB22" s="20"/>
      <c r="AC22" s="33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1" t="s">
        <v>14</v>
      </c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1" t="s">
        <v>13</v>
      </c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1" t="s">
        <v>13</v>
      </c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1" t="s">
        <v>21</v>
      </c>
      <c r="CR22" s="20"/>
      <c r="CS22" s="20"/>
      <c r="CT22" s="20"/>
      <c r="CU22" s="20"/>
      <c r="CV22" s="22">
        <f t="shared" si="0"/>
        <v>3</v>
      </c>
      <c r="CW22" s="23">
        <f t="shared" si="1"/>
        <v>1</v>
      </c>
      <c r="CX22" s="22">
        <f t="shared" si="2"/>
        <v>0</v>
      </c>
      <c r="CY22" s="22">
        <f t="shared" si="3"/>
        <v>0</v>
      </c>
      <c r="CZ22" s="22">
        <f t="shared" si="4"/>
        <v>0</v>
      </c>
      <c r="DA22" s="22">
        <f t="shared" si="5"/>
        <v>0</v>
      </c>
      <c r="DB22" s="22">
        <f t="shared" si="6"/>
        <v>0</v>
      </c>
      <c r="DC22" s="22">
        <f t="shared" si="7"/>
        <v>0</v>
      </c>
      <c r="DD22" s="22">
        <f t="shared" si="8"/>
        <v>0</v>
      </c>
      <c r="DE22" s="22">
        <f t="shared" si="9"/>
        <v>1</v>
      </c>
      <c r="DF22" s="22">
        <f t="shared" si="10"/>
        <v>0</v>
      </c>
      <c r="DG22" s="22">
        <f t="shared" si="11"/>
        <v>0</v>
      </c>
      <c r="DH22" s="22">
        <f t="shared" si="12"/>
        <v>0</v>
      </c>
      <c r="DI22" s="22">
        <f t="shared" si="13"/>
        <v>0</v>
      </c>
      <c r="DJ22" s="22">
        <f t="shared" si="14"/>
        <v>0</v>
      </c>
      <c r="DK22" s="22">
        <f t="shared" si="15"/>
        <v>0</v>
      </c>
      <c r="DL22" s="22">
        <f t="shared" si="16"/>
        <v>0</v>
      </c>
      <c r="DM22" s="22">
        <f t="shared" si="17"/>
        <v>0</v>
      </c>
      <c r="DN22" s="22">
        <f t="shared" si="18"/>
        <v>0</v>
      </c>
      <c r="DO22" s="22">
        <f t="shared" si="19"/>
        <v>0</v>
      </c>
      <c r="DP22" s="22">
        <f t="shared" si="20"/>
        <v>0</v>
      </c>
      <c r="DQ22" s="22">
        <f t="shared" si="21"/>
        <v>0</v>
      </c>
      <c r="DR22" s="22">
        <f t="shared" si="22"/>
        <v>0</v>
      </c>
    </row>
    <row r="23" spans="1:122" ht="18" customHeight="1">
      <c r="A23" s="10" t="s">
        <v>70</v>
      </c>
      <c r="B23" s="18" t="s">
        <v>28</v>
      </c>
      <c r="D23" s="25" t="s">
        <v>71</v>
      </c>
      <c r="E23" s="20"/>
      <c r="F23" s="20"/>
      <c r="G23" s="20"/>
      <c r="H23" s="20"/>
      <c r="I23" s="20"/>
      <c r="J23" s="20"/>
      <c r="K23" s="20"/>
      <c r="L23" s="20"/>
      <c r="M23" s="20"/>
      <c r="N23" s="21" t="s">
        <v>46</v>
      </c>
      <c r="O23" s="20"/>
      <c r="P23" s="20"/>
      <c r="Q23" s="20"/>
      <c r="R23" s="20"/>
      <c r="S23" s="31"/>
      <c r="T23" s="20"/>
      <c r="U23" s="20"/>
      <c r="V23" s="20"/>
      <c r="W23" s="20"/>
      <c r="X23" s="32"/>
      <c r="Y23" s="20"/>
      <c r="Z23" s="33"/>
      <c r="AA23" s="20"/>
      <c r="AB23" s="20"/>
      <c r="AC23" s="33"/>
      <c r="AD23" s="20"/>
      <c r="AE23" s="20"/>
      <c r="AF23" s="20"/>
      <c r="AG23" s="20"/>
      <c r="AH23" s="20"/>
      <c r="AI23" s="20"/>
      <c r="AJ23" s="20"/>
      <c r="AK23" s="20"/>
      <c r="AL23" s="21" t="s">
        <v>14</v>
      </c>
      <c r="AM23" s="20"/>
      <c r="AN23" s="20"/>
      <c r="AO23" s="20"/>
      <c r="AP23" s="20"/>
      <c r="AQ23" s="20"/>
      <c r="AR23" s="34" t="s">
        <v>72</v>
      </c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1" t="s">
        <v>73</v>
      </c>
      <c r="BI23" s="21"/>
      <c r="BJ23" s="20"/>
      <c r="BK23" s="20"/>
      <c r="BL23" s="20"/>
      <c r="BM23" s="20"/>
      <c r="BN23" s="20"/>
      <c r="BO23" s="34" t="s">
        <v>74</v>
      </c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1" t="s">
        <v>14</v>
      </c>
      <c r="CG23" s="34" t="s">
        <v>75</v>
      </c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35" t="s">
        <v>76</v>
      </c>
      <c r="CS23" s="35"/>
      <c r="CT23" s="20"/>
      <c r="CU23" s="20"/>
      <c r="CV23" s="36">
        <v>6</v>
      </c>
      <c r="CW23" s="23">
        <f t="shared" si="1"/>
        <v>2</v>
      </c>
      <c r="CX23" s="22">
        <f t="shared" si="2"/>
        <v>0</v>
      </c>
      <c r="CY23" s="22">
        <f t="shared" si="3"/>
        <v>0</v>
      </c>
      <c r="CZ23" s="22">
        <f t="shared" si="4"/>
        <v>0</v>
      </c>
      <c r="DA23" s="22">
        <f t="shared" si="5"/>
        <v>0</v>
      </c>
      <c r="DB23" s="22">
        <f t="shared" si="6"/>
        <v>1</v>
      </c>
      <c r="DC23" s="22">
        <f t="shared" si="7"/>
        <v>0</v>
      </c>
      <c r="DD23" s="22">
        <f t="shared" si="8"/>
        <v>0</v>
      </c>
      <c r="DE23" s="22">
        <f t="shared" si="9"/>
        <v>0</v>
      </c>
      <c r="DF23" s="22">
        <f t="shared" si="10"/>
        <v>0</v>
      </c>
      <c r="DG23" s="22">
        <f t="shared" si="11"/>
        <v>0</v>
      </c>
      <c r="DH23" s="22">
        <f t="shared" si="12"/>
        <v>0</v>
      </c>
      <c r="DI23" s="22">
        <f t="shared" si="13"/>
        <v>0</v>
      </c>
      <c r="DJ23" s="22">
        <f t="shared" si="14"/>
        <v>0</v>
      </c>
      <c r="DK23" s="22">
        <f t="shared" si="15"/>
        <v>0</v>
      </c>
      <c r="DL23" s="22">
        <f t="shared" si="16"/>
        <v>0</v>
      </c>
      <c r="DM23" s="22">
        <f t="shared" si="17"/>
        <v>0</v>
      </c>
      <c r="DN23" s="22">
        <f t="shared" si="18"/>
        <v>0</v>
      </c>
      <c r="DO23" s="22">
        <f t="shared" si="19"/>
        <v>0</v>
      </c>
      <c r="DP23" s="22">
        <f t="shared" si="20"/>
        <v>0</v>
      </c>
      <c r="DQ23" s="22">
        <f t="shared" si="21"/>
        <v>0</v>
      </c>
      <c r="DR23" s="22">
        <f t="shared" si="22"/>
        <v>0</v>
      </c>
    </row>
    <row r="24" spans="1:122" ht="18" customHeight="1">
      <c r="A24" s="10" t="s">
        <v>77</v>
      </c>
      <c r="B24" s="18" t="s">
        <v>13</v>
      </c>
      <c r="D24" s="25" t="s">
        <v>78</v>
      </c>
      <c r="E24" s="20"/>
      <c r="F24" s="20"/>
      <c r="G24" s="20"/>
      <c r="H24" s="20"/>
      <c r="I24" s="20"/>
      <c r="J24" s="20"/>
      <c r="K24" s="4"/>
      <c r="L24" s="20"/>
      <c r="M24" s="20"/>
      <c r="N24" s="34" t="s">
        <v>79</v>
      </c>
      <c r="O24" s="20"/>
      <c r="P24" s="20"/>
      <c r="Q24" s="20"/>
      <c r="R24" s="20"/>
      <c r="S24" s="31"/>
      <c r="T24" s="20"/>
      <c r="U24" s="20"/>
      <c r="V24" s="20"/>
      <c r="W24" s="20"/>
      <c r="X24" s="32"/>
      <c r="Y24" s="20"/>
      <c r="Z24" s="33"/>
      <c r="AA24" s="20"/>
      <c r="AB24" s="20"/>
      <c r="AC24" s="33"/>
      <c r="AD24" s="20"/>
      <c r="AE24" s="20"/>
      <c r="AF24" s="20"/>
      <c r="AG24" s="20"/>
      <c r="AH24" s="20"/>
      <c r="AI24" s="20"/>
      <c r="AJ24" s="20"/>
      <c r="AK24" s="20"/>
      <c r="AL24" s="21" t="s">
        <v>14</v>
      </c>
      <c r="AM24" s="20"/>
      <c r="AN24" s="20"/>
      <c r="AO24" s="20"/>
      <c r="AP24" s="20"/>
      <c r="AQ24" s="20"/>
      <c r="AR24" s="34" t="s">
        <v>80</v>
      </c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1" t="s">
        <v>73</v>
      </c>
      <c r="BI24" s="21"/>
      <c r="BJ24" s="20"/>
      <c r="BK24" s="20"/>
      <c r="BL24" s="20"/>
      <c r="BM24" s="20"/>
      <c r="BN24" s="20"/>
      <c r="BO24" s="34" t="s">
        <v>81</v>
      </c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1" t="s">
        <v>14</v>
      </c>
      <c r="CG24" s="34" t="s">
        <v>82</v>
      </c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35" t="s">
        <v>83</v>
      </c>
      <c r="CS24" s="35"/>
      <c r="CT24" s="20"/>
      <c r="CU24" s="20"/>
      <c r="CV24" s="36">
        <v>6</v>
      </c>
      <c r="CW24" s="23">
        <f t="shared" si="1"/>
        <v>2</v>
      </c>
      <c r="CX24" s="22">
        <f t="shared" si="2"/>
        <v>0</v>
      </c>
      <c r="CY24" s="22">
        <f t="shared" si="3"/>
        <v>0</v>
      </c>
      <c r="CZ24" s="22">
        <f t="shared" si="4"/>
        <v>0</v>
      </c>
      <c r="DA24" s="22">
        <f t="shared" si="5"/>
        <v>0</v>
      </c>
      <c r="DB24" s="22">
        <f t="shared" si="6"/>
        <v>1</v>
      </c>
      <c r="DC24" s="22">
        <f t="shared" si="7"/>
        <v>0</v>
      </c>
      <c r="DD24" s="22">
        <f t="shared" si="8"/>
        <v>0</v>
      </c>
      <c r="DE24" s="22">
        <f t="shared" si="9"/>
        <v>0</v>
      </c>
      <c r="DF24" s="22">
        <f t="shared" si="10"/>
        <v>0</v>
      </c>
      <c r="DG24" s="22">
        <f t="shared" si="11"/>
        <v>0</v>
      </c>
      <c r="DH24" s="22">
        <f t="shared" si="12"/>
        <v>0</v>
      </c>
      <c r="DI24" s="22">
        <f t="shared" si="13"/>
        <v>0</v>
      </c>
      <c r="DJ24" s="22">
        <f t="shared" si="14"/>
        <v>0</v>
      </c>
      <c r="DK24" s="22">
        <f t="shared" si="15"/>
        <v>0</v>
      </c>
      <c r="DL24" s="22">
        <f t="shared" si="16"/>
        <v>0</v>
      </c>
      <c r="DM24" s="22">
        <f t="shared" si="17"/>
        <v>0</v>
      </c>
      <c r="DN24" s="22">
        <f t="shared" si="18"/>
        <v>0</v>
      </c>
      <c r="DO24" s="22">
        <f t="shared" si="19"/>
        <v>0</v>
      </c>
      <c r="DP24" s="22">
        <f t="shared" si="20"/>
        <v>0</v>
      </c>
      <c r="DQ24" s="22">
        <f t="shared" si="21"/>
        <v>0</v>
      </c>
      <c r="DR24" s="22">
        <f t="shared" si="22"/>
        <v>0</v>
      </c>
    </row>
    <row r="25" spans="1:122" ht="18" customHeight="1">
      <c r="A25" s="10" t="s">
        <v>84</v>
      </c>
      <c r="B25" s="18" t="s">
        <v>33</v>
      </c>
      <c r="D25" s="25" t="s">
        <v>85</v>
      </c>
      <c r="E25" s="20"/>
      <c r="F25" s="20"/>
      <c r="G25" s="20"/>
      <c r="H25" s="20"/>
      <c r="I25" s="20"/>
      <c r="J25" s="20"/>
      <c r="K25" s="20"/>
      <c r="L25" s="20"/>
      <c r="M25" s="20"/>
      <c r="N25" s="21" t="s">
        <v>13</v>
      </c>
      <c r="O25" s="20"/>
      <c r="P25" s="20"/>
      <c r="Q25" s="20"/>
      <c r="R25" s="33"/>
      <c r="S25" s="20"/>
      <c r="T25" s="20"/>
      <c r="U25" s="20"/>
      <c r="V25" s="20"/>
      <c r="W25" s="20"/>
      <c r="X25" s="21"/>
      <c r="Y25" s="33"/>
      <c r="Z25" s="20"/>
      <c r="AA25" s="20"/>
      <c r="AB25" s="20"/>
      <c r="AC25" s="20"/>
      <c r="AD25" s="20"/>
      <c r="AE25" s="33"/>
      <c r="AF25" s="20"/>
      <c r="AG25" s="20"/>
      <c r="AH25" s="20"/>
      <c r="AI25" s="33"/>
      <c r="AJ25" s="20"/>
      <c r="AK25" s="20"/>
      <c r="AL25" s="21" t="s">
        <v>14</v>
      </c>
      <c r="AM25" s="20"/>
      <c r="AN25" s="20"/>
      <c r="AO25" s="20"/>
      <c r="AP25" s="20"/>
      <c r="AQ25" s="20"/>
      <c r="AR25" s="21" t="s">
        <v>13</v>
      </c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1" t="s">
        <v>73</v>
      </c>
      <c r="BJ25" s="20"/>
      <c r="BK25" s="20"/>
      <c r="BL25" s="20"/>
      <c r="BM25" s="20"/>
      <c r="BN25" s="20"/>
      <c r="BO25" s="21" t="s">
        <v>13</v>
      </c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1" t="s">
        <v>14</v>
      </c>
      <c r="CG25" s="21" t="s">
        <v>13</v>
      </c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1" t="s">
        <v>13</v>
      </c>
      <c r="CS25" s="20"/>
      <c r="CT25" s="20"/>
      <c r="CU25" s="20"/>
      <c r="CV25" s="36">
        <v>1</v>
      </c>
      <c r="CW25" s="23">
        <f t="shared" si="1"/>
        <v>2</v>
      </c>
      <c r="CX25" s="22">
        <f t="shared" si="2"/>
        <v>0</v>
      </c>
      <c r="CY25" s="22">
        <f t="shared" si="3"/>
        <v>0</v>
      </c>
      <c r="CZ25" s="22">
        <f t="shared" si="4"/>
        <v>0</v>
      </c>
      <c r="DA25" s="22">
        <f t="shared" si="5"/>
        <v>0</v>
      </c>
      <c r="DB25" s="22">
        <f t="shared" si="6"/>
        <v>1</v>
      </c>
      <c r="DC25" s="22">
        <f t="shared" si="7"/>
        <v>0</v>
      </c>
      <c r="DD25" s="22">
        <f t="shared" si="8"/>
        <v>0</v>
      </c>
      <c r="DE25" s="22">
        <f t="shared" si="9"/>
        <v>0</v>
      </c>
      <c r="DF25" s="22">
        <f t="shared" si="10"/>
        <v>0</v>
      </c>
      <c r="DG25" s="22">
        <f t="shared" si="11"/>
        <v>0</v>
      </c>
      <c r="DH25" s="22">
        <f t="shared" si="12"/>
        <v>0</v>
      </c>
      <c r="DI25" s="22">
        <f t="shared" si="13"/>
        <v>0</v>
      </c>
      <c r="DJ25" s="22">
        <f t="shared" si="14"/>
        <v>0</v>
      </c>
      <c r="DK25" s="22">
        <f t="shared" si="15"/>
        <v>0</v>
      </c>
      <c r="DL25" s="22">
        <f t="shared" si="16"/>
        <v>0</v>
      </c>
      <c r="DM25" s="22">
        <f t="shared" si="17"/>
        <v>0</v>
      </c>
      <c r="DN25" s="22">
        <f t="shared" si="18"/>
        <v>0</v>
      </c>
      <c r="DO25" s="22">
        <f t="shared" si="19"/>
        <v>0</v>
      </c>
      <c r="DP25" s="22">
        <f t="shared" si="20"/>
        <v>0</v>
      </c>
      <c r="DQ25" s="22">
        <f t="shared" si="21"/>
        <v>0</v>
      </c>
      <c r="DR25" s="22">
        <f t="shared" si="22"/>
        <v>0</v>
      </c>
    </row>
    <row r="26" spans="1:122" ht="18" customHeight="1">
      <c r="A26" s="37" t="s">
        <v>86</v>
      </c>
      <c r="B26" s="18" t="s">
        <v>23</v>
      </c>
      <c r="D26" s="38" t="s">
        <v>87</v>
      </c>
      <c r="E26" s="20"/>
      <c r="F26" s="20"/>
      <c r="G26" s="20"/>
      <c r="H26" s="20"/>
      <c r="I26" s="20"/>
      <c r="J26" s="20"/>
      <c r="K26" s="20"/>
      <c r="L26" s="20"/>
      <c r="M26" s="20"/>
      <c r="N26" s="21" t="s">
        <v>13</v>
      </c>
      <c r="O26" s="20"/>
      <c r="P26" s="20"/>
      <c r="Q26" s="20"/>
      <c r="R26" s="33"/>
      <c r="S26" s="20"/>
      <c r="T26" s="20"/>
      <c r="U26" s="20"/>
      <c r="V26" s="20"/>
      <c r="W26" s="20"/>
      <c r="X26" s="21"/>
      <c r="Y26" s="33"/>
      <c r="Z26" s="20"/>
      <c r="AA26" s="20"/>
      <c r="AB26" s="20"/>
      <c r="AC26" s="20"/>
      <c r="AD26" s="20"/>
      <c r="AE26" s="33"/>
      <c r="AF26" s="20"/>
      <c r="AG26" s="20"/>
      <c r="AH26" s="20"/>
      <c r="AI26" s="33"/>
      <c r="AJ26" s="20"/>
      <c r="AK26" s="20"/>
      <c r="AL26" s="21" t="s">
        <v>14</v>
      </c>
      <c r="AM26" s="20"/>
      <c r="AN26" s="20"/>
      <c r="AO26" s="20"/>
      <c r="AP26" s="20"/>
      <c r="AQ26" s="20"/>
      <c r="AR26" s="21" t="s">
        <v>13</v>
      </c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1" t="s">
        <v>73</v>
      </c>
      <c r="BJ26" s="20"/>
      <c r="BK26" s="20"/>
      <c r="BL26" s="20"/>
      <c r="BM26" s="20"/>
      <c r="BN26" s="20"/>
      <c r="BO26" s="21" t="s">
        <v>13</v>
      </c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1" t="s">
        <v>14</v>
      </c>
      <c r="CG26" s="21" t="s">
        <v>13</v>
      </c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1" t="s">
        <v>13</v>
      </c>
      <c r="CS26" s="20"/>
      <c r="CT26" s="20"/>
      <c r="CU26" s="20"/>
      <c r="CV26" s="36">
        <v>1</v>
      </c>
      <c r="CW26" s="23">
        <f t="shared" si="1"/>
        <v>2</v>
      </c>
      <c r="CX26" s="22">
        <f t="shared" si="2"/>
        <v>0</v>
      </c>
      <c r="CY26" s="22">
        <f t="shared" si="3"/>
        <v>0</v>
      </c>
      <c r="CZ26" s="22">
        <f t="shared" si="4"/>
        <v>0</v>
      </c>
      <c r="DA26" s="22">
        <f t="shared" si="5"/>
        <v>0</v>
      </c>
      <c r="DB26" s="22">
        <f t="shared" si="6"/>
        <v>1</v>
      </c>
      <c r="DC26" s="22">
        <f t="shared" si="7"/>
        <v>0</v>
      </c>
      <c r="DD26" s="22">
        <f t="shared" si="8"/>
        <v>0</v>
      </c>
      <c r="DE26" s="22">
        <f t="shared" si="9"/>
        <v>0</v>
      </c>
      <c r="DF26" s="22">
        <f t="shared" si="10"/>
        <v>0</v>
      </c>
      <c r="DG26" s="22">
        <f t="shared" si="11"/>
        <v>0</v>
      </c>
      <c r="DH26" s="22">
        <f t="shared" si="12"/>
        <v>0</v>
      </c>
      <c r="DI26" s="22">
        <f t="shared" si="13"/>
        <v>0</v>
      </c>
      <c r="DJ26" s="22">
        <f t="shared" si="14"/>
        <v>0</v>
      </c>
      <c r="DK26" s="22">
        <f t="shared" si="15"/>
        <v>0</v>
      </c>
      <c r="DL26" s="22">
        <f t="shared" si="16"/>
        <v>0</v>
      </c>
      <c r="DM26" s="22">
        <f t="shared" si="17"/>
        <v>0</v>
      </c>
      <c r="DN26" s="22">
        <f t="shared" si="18"/>
        <v>0</v>
      </c>
      <c r="DO26" s="22">
        <f t="shared" si="19"/>
        <v>0</v>
      </c>
      <c r="DP26" s="22">
        <f t="shared" si="20"/>
        <v>0</v>
      </c>
      <c r="DQ26" s="22">
        <f t="shared" si="21"/>
        <v>0</v>
      </c>
      <c r="DR26" s="22">
        <f t="shared" si="22"/>
        <v>0</v>
      </c>
    </row>
    <row r="27" spans="1:122" ht="18" customHeight="1">
      <c r="A27" s="37" t="s">
        <v>88</v>
      </c>
      <c r="B27" s="18" t="s">
        <v>34</v>
      </c>
      <c r="D27" s="39" t="s">
        <v>89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1" t="s">
        <v>13</v>
      </c>
      <c r="P27" s="20"/>
      <c r="Q27" s="20"/>
      <c r="R27" s="33"/>
      <c r="S27" s="20"/>
      <c r="T27" s="21"/>
      <c r="U27" s="20"/>
      <c r="V27" s="20"/>
      <c r="W27" s="20"/>
      <c r="X27" s="20"/>
      <c r="Y27" s="33"/>
      <c r="Z27" s="20"/>
      <c r="AA27" s="20"/>
      <c r="AB27" s="20"/>
      <c r="AC27" s="20"/>
      <c r="AD27" s="20"/>
      <c r="AE27" s="32" t="s">
        <v>90</v>
      </c>
      <c r="AF27" s="20"/>
      <c r="AG27" s="20"/>
      <c r="AH27" s="20"/>
      <c r="AI27" s="33"/>
      <c r="AJ27" s="20"/>
      <c r="AK27" s="21" t="s">
        <v>13</v>
      </c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1" t="s">
        <v>13</v>
      </c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1" t="s">
        <v>13</v>
      </c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1" t="s">
        <v>21</v>
      </c>
      <c r="CM27" s="20"/>
      <c r="CN27" s="20"/>
      <c r="CO27" s="21" t="s">
        <v>23</v>
      </c>
      <c r="CP27" s="20"/>
      <c r="CQ27" s="21" t="s">
        <v>13</v>
      </c>
      <c r="CR27" s="20"/>
      <c r="CS27" s="21" t="s">
        <v>91</v>
      </c>
      <c r="CT27" s="20"/>
      <c r="CU27" s="20"/>
      <c r="CV27" s="22">
        <f t="shared" ref="CV27:CV45" si="23">COUNTIF(E27:CU27,"РУС")</f>
        <v>5</v>
      </c>
      <c r="CW27" s="23">
        <f t="shared" si="1"/>
        <v>0</v>
      </c>
      <c r="CX27" s="22">
        <f t="shared" si="2"/>
        <v>1</v>
      </c>
      <c r="CY27" s="22">
        <f t="shared" si="3"/>
        <v>1</v>
      </c>
      <c r="CZ27" s="22">
        <f t="shared" si="4"/>
        <v>0</v>
      </c>
      <c r="DA27" s="22">
        <f t="shared" si="5"/>
        <v>0</v>
      </c>
      <c r="DB27" s="22">
        <f t="shared" si="6"/>
        <v>0</v>
      </c>
      <c r="DC27" s="22">
        <f t="shared" si="7"/>
        <v>0</v>
      </c>
      <c r="DD27" s="22">
        <f t="shared" si="8"/>
        <v>0</v>
      </c>
      <c r="DE27" s="22">
        <f t="shared" si="9"/>
        <v>1</v>
      </c>
      <c r="DF27" s="22">
        <f t="shared" si="10"/>
        <v>0</v>
      </c>
      <c r="DG27" s="22">
        <f t="shared" si="11"/>
        <v>1</v>
      </c>
      <c r="DH27" s="22">
        <f t="shared" si="12"/>
        <v>0</v>
      </c>
      <c r="DI27" s="22">
        <f t="shared" si="13"/>
        <v>0</v>
      </c>
      <c r="DJ27" s="22">
        <f t="shared" si="14"/>
        <v>0</v>
      </c>
      <c r="DK27" s="22">
        <f t="shared" si="15"/>
        <v>0</v>
      </c>
      <c r="DL27" s="22">
        <f t="shared" si="16"/>
        <v>0</v>
      </c>
      <c r="DM27" s="22">
        <f t="shared" si="17"/>
        <v>0</v>
      </c>
      <c r="DN27" s="22">
        <f t="shared" si="18"/>
        <v>0</v>
      </c>
      <c r="DO27" s="22">
        <f t="shared" si="19"/>
        <v>0</v>
      </c>
      <c r="DP27" s="22">
        <f t="shared" si="20"/>
        <v>0</v>
      </c>
      <c r="DQ27" s="22">
        <f t="shared" si="21"/>
        <v>0</v>
      </c>
      <c r="DR27" s="22">
        <f t="shared" si="22"/>
        <v>0</v>
      </c>
    </row>
    <row r="28" spans="1:122" ht="18" customHeight="1">
      <c r="A28" s="40" t="s">
        <v>92</v>
      </c>
      <c r="B28" s="24" t="s">
        <v>27</v>
      </c>
      <c r="D28" s="39" t="s">
        <v>93</v>
      </c>
      <c r="E28" s="41"/>
      <c r="F28" s="20"/>
      <c r="G28" s="20"/>
      <c r="H28" s="20"/>
      <c r="I28" s="20"/>
      <c r="J28" s="20"/>
      <c r="K28" s="20"/>
      <c r="L28" s="20"/>
      <c r="M28" s="20"/>
      <c r="N28" s="20"/>
      <c r="O28" s="30" t="s">
        <v>13</v>
      </c>
      <c r="P28" s="20"/>
      <c r="Q28" s="20"/>
      <c r="R28" s="33"/>
      <c r="S28" s="20"/>
      <c r="T28" s="21"/>
      <c r="U28" s="20"/>
      <c r="V28" s="20"/>
      <c r="W28" s="20"/>
      <c r="X28" s="20"/>
      <c r="Y28" s="33"/>
      <c r="Z28" s="20"/>
      <c r="AA28" s="20"/>
      <c r="AB28" s="20"/>
      <c r="AC28" s="20"/>
      <c r="AD28" s="20"/>
      <c r="AE28" s="32" t="s">
        <v>90</v>
      </c>
      <c r="AF28" s="20"/>
      <c r="AG28" s="20"/>
      <c r="AH28" s="20"/>
      <c r="AI28" s="33"/>
      <c r="AJ28" s="20"/>
      <c r="AK28" s="21" t="s">
        <v>13</v>
      </c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1" t="s">
        <v>13</v>
      </c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1" t="s">
        <v>13</v>
      </c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1" t="s">
        <v>21</v>
      </c>
      <c r="CM28" s="20"/>
      <c r="CN28" s="20"/>
      <c r="CO28" s="21" t="s">
        <v>23</v>
      </c>
      <c r="CP28" s="20"/>
      <c r="CQ28" s="21" t="s">
        <v>13</v>
      </c>
      <c r="CR28" s="20"/>
      <c r="CS28" s="21" t="s">
        <v>91</v>
      </c>
      <c r="CT28" s="20"/>
      <c r="CU28" s="20"/>
      <c r="CV28" s="22">
        <f t="shared" si="23"/>
        <v>5</v>
      </c>
      <c r="CW28" s="23">
        <f t="shared" si="1"/>
        <v>0</v>
      </c>
      <c r="CX28" s="22">
        <f t="shared" si="2"/>
        <v>1</v>
      </c>
      <c r="CY28" s="22">
        <f t="shared" si="3"/>
        <v>1</v>
      </c>
      <c r="CZ28" s="22">
        <f t="shared" si="4"/>
        <v>0</v>
      </c>
      <c r="DA28" s="22">
        <f t="shared" si="5"/>
        <v>0</v>
      </c>
      <c r="DB28" s="22">
        <f t="shared" si="6"/>
        <v>0</v>
      </c>
      <c r="DC28" s="22">
        <f t="shared" si="7"/>
        <v>0</v>
      </c>
      <c r="DD28" s="22">
        <f t="shared" si="8"/>
        <v>0</v>
      </c>
      <c r="DE28" s="22">
        <f t="shared" si="9"/>
        <v>1</v>
      </c>
      <c r="DF28" s="22">
        <f t="shared" si="10"/>
        <v>0</v>
      </c>
      <c r="DG28" s="22">
        <f t="shared" si="11"/>
        <v>1</v>
      </c>
      <c r="DH28" s="22">
        <f t="shared" si="12"/>
        <v>0</v>
      </c>
      <c r="DI28" s="22">
        <f t="shared" si="13"/>
        <v>0</v>
      </c>
      <c r="DJ28" s="22">
        <f t="shared" si="14"/>
        <v>0</v>
      </c>
      <c r="DK28" s="22">
        <f t="shared" si="15"/>
        <v>0</v>
      </c>
      <c r="DL28" s="22">
        <f t="shared" si="16"/>
        <v>0</v>
      </c>
      <c r="DM28" s="22">
        <f t="shared" si="17"/>
        <v>0</v>
      </c>
      <c r="DN28" s="22">
        <f t="shared" si="18"/>
        <v>0</v>
      </c>
      <c r="DO28" s="22">
        <f t="shared" si="19"/>
        <v>0</v>
      </c>
      <c r="DP28" s="22">
        <f t="shared" si="20"/>
        <v>0</v>
      </c>
      <c r="DQ28" s="22">
        <f t="shared" si="21"/>
        <v>0</v>
      </c>
      <c r="DR28" s="22">
        <f t="shared" si="22"/>
        <v>0</v>
      </c>
    </row>
    <row r="29" spans="1:122" ht="18" customHeight="1">
      <c r="A29" s="37" t="s">
        <v>94</v>
      </c>
      <c r="B29" s="18" t="s">
        <v>24</v>
      </c>
      <c r="D29" s="39" t="s">
        <v>95</v>
      </c>
      <c r="E29" s="41"/>
      <c r="F29" s="20"/>
      <c r="G29" s="20"/>
      <c r="H29" s="20"/>
      <c r="I29" s="20"/>
      <c r="J29" s="20"/>
      <c r="K29" s="20"/>
      <c r="L29" s="20"/>
      <c r="M29" s="20"/>
      <c r="N29" s="20"/>
      <c r="O29" s="21" t="s">
        <v>13</v>
      </c>
      <c r="P29" s="20"/>
      <c r="Q29" s="20"/>
      <c r="R29" s="20"/>
      <c r="S29" s="20"/>
      <c r="T29" s="32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1" t="s">
        <v>90</v>
      </c>
      <c r="AF29" s="20"/>
      <c r="AG29" s="20"/>
      <c r="AH29" s="20"/>
      <c r="AI29" s="20"/>
      <c r="AJ29" s="33"/>
      <c r="AK29" s="21" t="s">
        <v>13</v>
      </c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1" t="s">
        <v>13</v>
      </c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1" t="s">
        <v>13</v>
      </c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1" t="s">
        <v>21</v>
      </c>
      <c r="CM29" s="20"/>
      <c r="CN29" s="20"/>
      <c r="CO29" s="21" t="s">
        <v>23</v>
      </c>
      <c r="CP29" s="20"/>
      <c r="CQ29" s="21" t="s">
        <v>13</v>
      </c>
      <c r="CR29" s="20"/>
      <c r="CS29" s="21" t="s">
        <v>91</v>
      </c>
      <c r="CT29" s="20"/>
      <c r="CU29" s="20"/>
      <c r="CV29" s="22">
        <f t="shared" si="23"/>
        <v>5</v>
      </c>
      <c r="CW29" s="23">
        <f t="shared" si="1"/>
        <v>0</v>
      </c>
      <c r="CX29" s="22">
        <f t="shared" si="2"/>
        <v>1</v>
      </c>
      <c r="CY29" s="22">
        <f t="shared" si="3"/>
        <v>1</v>
      </c>
      <c r="CZ29" s="22">
        <f t="shared" si="4"/>
        <v>0</v>
      </c>
      <c r="DA29" s="22">
        <f t="shared" si="5"/>
        <v>0</v>
      </c>
      <c r="DB29" s="22">
        <f t="shared" si="6"/>
        <v>0</v>
      </c>
      <c r="DC29" s="22">
        <f t="shared" si="7"/>
        <v>0</v>
      </c>
      <c r="DD29" s="22">
        <f t="shared" si="8"/>
        <v>0</v>
      </c>
      <c r="DE29" s="22">
        <f t="shared" si="9"/>
        <v>1</v>
      </c>
      <c r="DF29" s="22">
        <f t="shared" si="10"/>
        <v>0</v>
      </c>
      <c r="DG29" s="22">
        <f t="shared" si="11"/>
        <v>1</v>
      </c>
      <c r="DH29" s="22">
        <f t="shared" si="12"/>
        <v>0</v>
      </c>
      <c r="DI29" s="22">
        <f t="shared" si="13"/>
        <v>0</v>
      </c>
      <c r="DJ29" s="22">
        <f t="shared" si="14"/>
        <v>0</v>
      </c>
      <c r="DK29" s="22">
        <f t="shared" si="15"/>
        <v>0</v>
      </c>
      <c r="DL29" s="22">
        <f t="shared" si="16"/>
        <v>0</v>
      </c>
      <c r="DM29" s="22">
        <f t="shared" si="17"/>
        <v>0</v>
      </c>
      <c r="DN29" s="22">
        <f t="shared" si="18"/>
        <v>0</v>
      </c>
      <c r="DO29" s="22">
        <f t="shared" si="19"/>
        <v>0</v>
      </c>
      <c r="DP29" s="22">
        <f t="shared" si="20"/>
        <v>0</v>
      </c>
      <c r="DQ29" s="22">
        <f t="shared" si="21"/>
        <v>0</v>
      </c>
      <c r="DR29" s="22">
        <f t="shared" si="22"/>
        <v>0</v>
      </c>
    </row>
    <row r="30" spans="1:122" ht="18" customHeight="1">
      <c r="A30" s="42"/>
      <c r="B30" s="43"/>
      <c r="D30" s="39" t="s">
        <v>96</v>
      </c>
      <c r="E30" s="41"/>
      <c r="F30" s="20"/>
      <c r="G30" s="20"/>
      <c r="H30" s="20"/>
      <c r="I30" s="20"/>
      <c r="J30" s="20"/>
      <c r="K30" s="20"/>
      <c r="L30" s="20"/>
      <c r="M30" s="20"/>
      <c r="N30" s="20"/>
      <c r="O30" s="21" t="s">
        <v>13</v>
      </c>
      <c r="P30" s="20"/>
      <c r="Q30" s="20"/>
      <c r="R30" s="20"/>
      <c r="S30" s="20"/>
      <c r="T30" s="32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1" t="s">
        <v>90</v>
      </c>
      <c r="AF30" s="20"/>
      <c r="AG30" s="20"/>
      <c r="AH30" s="20"/>
      <c r="AI30" s="20"/>
      <c r="AJ30" s="33"/>
      <c r="AK30" s="21" t="s">
        <v>13</v>
      </c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1" t="s">
        <v>13</v>
      </c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1" t="s">
        <v>13</v>
      </c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1" t="s">
        <v>21</v>
      </c>
      <c r="CM30" s="20"/>
      <c r="CN30" s="20"/>
      <c r="CO30" s="21" t="s">
        <v>23</v>
      </c>
      <c r="CP30" s="20"/>
      <c r="CQ30" s="21" t="s">
        <v>13</v>
      </c>
      <c r="CR30" s="20"/>
      <c r="CS30" s="21" t="s">
        <v>91</v>
      </c>
      <c r="CT30" s="20"/>
      <c r="CU30" s="20"/>
      <c r="CV30" s="22">
        <f t="shared" si="23"/>
        <v>5</v>
      </c>
      <c r="CW30" s="23">
        <f t="shared" si="1"/>
        <v>0</v>
      </c>
      <c r="CX30" s="22">
        <f t="shared" si="2"/>
        <v>1</v>
      </c>
      <c r="CY30" s="22">
        <f t="shared" si="3"/>
        <v>1</v>
      </c>
      <c r="CZ30" s="22">
        <f t="shared" si="4"/>
        <v>0</v>
      </c>
      <c r="DA30" s="22">
        <f t="shared" si="5"/>
        <v>0</v>
      </c>
      <c r="DB30" s="22">
        <f t="shared" si="6"/>
        <v>0</v>
      </c>
      <c r="DC30" s="22">
        <f t="shared" si="7"/>
        <v>0</v>
      </c>
      <c r="DD30" s="22">
        <f t="shared" si="8"/>
        <v>0</v>
      </c>
      <c r="DE30" s="22">
        <f t="shared" si="9"/>
        <v>1</v>
      </c>
      <c r="DF30" s="22">
        <f t="shared" si="10"/>
        <v>0</v>
      </c>
      <c r="DG30" s="22">
        <f t="shared" si="11"/>
        <v>1</v>
      </c>
      <c r="DH30" s="22">
        <f t="shared" si="12"/>
        <v>0</v>
      </c>
      <c r="DI30" s="22">
        <f t="shared" si="13"/>
        <v>0</v>
      </c>
      <c r="DJ30" s="22">
        <f t="shared" si="14"/>
        <v>0</v>
      </c>
      <c r="DK30" s="22">
        <f t="shared" si="15"/>
        <v>0</v>
      </c>
      <c r="DL30" s="22">
        <f t="shared" si="16"/>
        <v>0</v>
      </c>
      <c r="DM30" s="22">
        <f t="shared" si="17"/>
        <v>0</v>
      </c>
      <c r="DN30" s="22">
        <f t="shared" si="18"/>
        <v>0</v>
      </c>
      <c r="DO30" s="22">
        <f t="shared" si="19"/>
        <v>0</v>
      </c>
      <c r="DP30" s="22">
        <f t="shared" si="20"/>
        <v>0</v>
      </c>
      <c r="DQ30" s="22">
        <f t="shared" si="21"/>
        <v>0</v>
      </c>
      <c r="DR30" s="22">
        <f t="shared" si="22"/>
        <v>0</v>
      </c>
    </row>
    <row r="31" spans="1:122" ht="18" customHeight="1">
      <c r="A31" s="42"/>
      <c r="B31" s="43"/>
      <c r="D31" s="39" t="s">
        <v>97</v>
      </c>
      <c r="E31" s="41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34" t="s">
        <v>98</v>
      </c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33"/>
      <c r="AK31" s="21" t="s">
        <v>23</v>
      </c>
      <c r="AL31" s="21" t="s">
        <v>99</v>
      </c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1" t="s">
        <v>23</v>
      </c>
      <c r="BC31" s="20"/>
      <c r="BD31" s="20"/>
      <c r="BE31" s="20"/>
      <c r="BF31" s="20"/>
      <c r="BG31" s="20"/>
      <c r="BH31" s="21" t="s">
        <v>11</v>
      </c>
      <c r="BI31" s="34" t="s">
        <v>100</v>
      </c>
      <c r="BJ31" s="20"/>
      <c r="BK31" s="20"/>
      <c r="BL31" s="20"/>
      <c r="BM31" s="20"/>
      <c r="BN31" s="21" t="s">
        <v>23</v>
      </c>
      <c r="BO31" s="20"/>
      <c r="BP31" s="20" t="s">
        <v>115</v>
      </c>
      <c r="BQ31" s="20"/>
      <c r="BR31" s="20"/>
      <c r="BS31" s="20"/>
      <c r="BT31" s="21" t="s">
        <v>20</v>
      </c>
      <c r="BU31" s="20"/>
      <c r="BV31" s="20"/>
      <c r="BW31" s="20"/>
      <c r="BX31" s="21" t="s">
        <v>16</v>
      </c>
      <c r="BY31" s="20"/>
      <c r="BZ31" s="20"/>
      <c r="CA31" s="34" t="s">
        <v>101</v>
      </c>
      <c r="CB31" s="20"/>
      <c r="CC31" s="20"/>
      <c r="CD31" s="20"/>
      <c r="CE31" s="21" t="s">
        <v>15</v>
      </c>
      <c r="CF31" s="20"/>
      <c r="CG31" s="20"/>
      <c r="CH31" s="20"/>
      <c r="CI31" s="20"/>
      <c r="CJ31" s="20"/>
      <c r="CK31" s="20"/>
      <c r="CL31" s="21" t="s">
        <v>11</v>
      </c>
      <c r="CM31" s="20"/>
      <c r="CN31" s="20"/>
      <c r="CO31" s="20"/>
      <c r="CP31" s="20"/>
      <c r="CQ31" s="20"/>
      <c r="CR31" s="34" t="s">
        <v>102</v>
      </c>
      <c r="CS31" s="20"/>
      <c r="CT31" s="20"/>
      <c r="CU31" s="20"/>
      <c r="CV31" s="22">
        <f t="shared" si="23"/>
        <v>4</v>
      </c>
      <c r="CW31" s="23">
        <f t="shared" si="1"/>
        <v>0</v>
      </c>
      <c r="CX31" s="22">
        <f t="shared" si="2"/>
        <v>2</v>
      </c>
      <c r="CY31" s="22">
        <f t="shared" si="3"/>
        <v>1</v>
      </c>
      <c r="CZ31" s="22">
        <f t="shared" si="4"/>
        <v>1</v>
      </c>
      <c r="DA31" s="22">
        <f t="shared" si="5"/>
        <v>0</v>
      </c>
      <c r="DB31" s="22">
        <f t="shared" si="6"/>
        <v>0</v>
      </c>
      <c r="DC31" s="22">
        <f t="shared" si="7"/>
        <v>0</v>
      </c>
      <c r="DD31" s="22">
        <f t="shared" si="8"/>
        <v>1</v>
      </c>
      <c r="DE31" s="22">
        <f t="shared" si="9"/>
        <v>1</v>
      </c>
      <c r="DF31" s="22">
        <f t="shared" si="10"/>
        <v>0</v>
      </c>
      <c r="DG31" s="22">
        <f t="shared" si="11"/>
        <v>3</v>
      </c>
      <c r="DH31" s="22">
        <f t="shared" si="12"/>
        <v>1</v>
      </c>
      <c r="DI31" s="22">
        <f t="shared" si="13"/>
        <v>0</v>
      </c>
      <c r="DJ31" s="22">
        <f t="shared" si="14"/>
        <v>0</v>
      </c>
      <c r="DK31" s="22">
        <f t="shared" si="15"/>
        <v>0</v>
      </c>
      <c r="DL31" s="22">
        <f t="shared" si="16"/>
        <v>0</v>
      </c>
      <c r="DM31" s="22">
        <f t="shared" si="17"/>
        <v>0</v>
      </c>
      <c r="DN31" s="22">
        <f t="shared" si="18"/>
        <v>0</v>
      </c>
      <c r="DO31" s="22">
        <f t="shared" si="19"/>
        <v>0</v>
      </c>
      <c r="DP31" s="22">
        <f t="shared" si="20"/>
        <v>0</v>
      </c>
      <c r="DQ31" s="22">
        <f t="shared" si="21"/>
        <v>0</v>
      </c>
      <c r="DR31" s="22">
        <f t="shared" si="22"/>
        <v>0</v>
      </c>
    </row>
    <row r="32" spans="1:122" ht="18" customHeight="1">
      <c r="A32" s="1"/>
      <c r="B32" s="2"/>
      <c r="D32" s="39" t="s">
        <v>103</v>
      </c>
      <c r="E32" s="41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34" t="s">
        <v>104</v>
      </c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33"/>
      <c r="AK32" s="21" t="s">
        <v>23</v>
      </c>
      <c r="AL32" s="34" t="s">
        <v>105</v>
      </c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1" t="s">
        <v>23</v>
      </c>
      <c r="BC32" s="20"/>
      <c r="BD32" s="20"/>
      <c r="BE32" s="20"/>
      <c r="BF32" s="20"/>
      <c r="BG32" s="20"/>
      <c r="BH32" s="21" t="s">
        <v>11</v>
      </c>
      <c r="BI32" s="34" t="s">
        <v>106</v>
      </c>
      <c r="BJ32" s="20"/>
      <c r="BK32" s="20"/>
      <c r="BL32" s="20"/>
      <c r="BM32" s="20"/>
      <c r="BN32" s="21" t="s">
        <v>23</v>
      </c>
      <c r="BO32" s="20"/>
      <c r="BP32" s="20" t="s">
        <v>115</v>
      </c>
      <c r="BQ32" s="20"/>
      <c r="BR32" s="20"/>
      <c r="BS32" s="20"/>
      <c r="BT32" s="21"/>
      <c r="BU32" s="20"/>
      <c r="BV32" s="20"/>
      <c r="BW32" s="20"/>
      <c r="BX32" s="21" t="s">
        <v>16</v>
      </c>
      <c r="BY32" s="20"/>
      <c r="BZ32" s="20"/>
      <c r="CA32" s="34" t="s">
        <v>107</v>
      </c>
      <c r="CB32" s="20"/>
      <c r="CC32" s="20"/>
      <c r="CD32" s="20"/>
      <c r="CE32" s="21" t="s">
        <v>15</v>
      </c>
      <c r="CF32" s="20"/>
      <c r="CG32" s="20"/>
      <c r="CH32" s="20"/>
      <c r="CI32" s="20"/>
      <c r="CJ32" s="20"/>
      <c r="CK32" s="20"/>
      <c r="CL32" s="21" t="s">
        <v>11</v>
      </c>
      <c r="CM32" s="20"/>
      <c r="CN32" s="20"/>
      <c r="CO32" s="20"/>
      <c r="CP32" s="20"/>
      <c r="CQ32" s="20"/>
      <c r="CR32" s="34" t="s">
        <v>108</v>
      </c>
      <c r="CS32" s="20"/>
      <c r="CT32" s="20"/>
      <c r="CU32" s="20"/>
      <c r="CV32" s="22">
        <f t="shared" si="23"/>
        <v>4</v>
      </c>
      <c r="CW32" s="23">
        <f t="shared" si="1"/>
        <v>0</v>
      </c>
      <c r="CX32" s="22">
        <f t="shared" si="2"/>
        <v>2</v>
      </c>
      <c r="CY32" s="22">
        <f t="shared" si="3"/>
        <v>1</v>
      </c>
      <c r="CZ32" s="22">
        <f t="shared" si="4"/>
        <v>1</v>
      </c>
      <c r="DA32" s="22">
        <f t="shared" si="5"/>
        <v>0</v>
      </c>
      <c r="DB32" s="22">
        <f t="shared" si="6"/>
        <v>0</v>
      </c>
      <c r="DC32" s="22">
        <f t="shared" si="7"/>
        <v>0</v>
      </c>
      <c r="DD32" s="22">
        <f t="shared" si="8"/>
        <v>0</v>
      </c>
      <c r="DE32" s="22">
        <f t="shared" si="9"/>
        <v>1</v>
      </c>
      <c r="DF32" s="22">
        <f t="shared" si="10"/>
        <v>0</v>
      </c>
      <c r="DG32" s="22">
        <f t="shared" si="11"/>
        <v>3</v>
      </c>
      <c r="DH32" s="22">
        <f t="shared" si="12"/>
        <v>1</v>
      </c>
      <c r="DI32" s="22">
        <f t="shared" si="13"/>
        <v>0</v>
      </c>
      <c r="DJ32" s="22">
        <f t="shared" si="14"/>
        <v>0</v>
      </c>
      <c r="DK32" s="22">
        <f t="shared" si="15"/>
        <v>0</v>
      </c>
      <c r="DL32" s="22">
        <f t="shared" si="16"/>
        <v>0</v>
      </c>
      <c r="DM32" s="22">
        <f t="shared" si="17"/>
        <v>0</v>
      </c>
      <c r="DN32" s="22">
        <f t="shared" si="18"/>
        <v>0</v>
      </c>
      <c r="DO32" s="22">
        <f t="shared" si="19"/>
        <v>0</v>
      </c>
      <c r="DP32" s="22">
        <f t="shared" si="20"/>
        <v>0</v>
      </c>
      <c r="DQ32" s="22">
        <f t="shared" si="21"/>
        <v>0</v>
      </c>
      <c r="DR32" s="22">
        <f t="shared" si="22"/>
        <v>0</v>
      </c>
    </row>
    <row r="33" spans="1:123" ht="18" customHeight="1">
      <c r="A33" s="1"/>
      <c r="B33" s="2"/>
      <c r="D33" s="39" t="s">
        <v>109</v>
      </c>
      <c r="E33" s="41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32" t="s">
        <v>13</v>
      </c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33"/>
      <c r="AK33" s="21" t="s">
        <v>23</v>
      </c>
      <c r="AL33" s="21" t="s">
        <v>21</v>
      </c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67"/>
      <c r="AY33" s="67"/>
      <c r="AZ33" s="20"/>
      <c r="BA33" s="20"/>
      <c r="BB33" s="21" t="s">
        <v>23</v>
      </c>
      <c r="BC33" s="20"/>
      <c r="BD33" s="20"/>
      <c r="BE33" s="20"/>
      <c r="BF33" s="20"/>
      <c r="BG33" s="20"/>
      <c r="BH33" s="21" t="s">
        <v>11</v>
      </c>
      <c r="BI33" s="21" t="s">
        <v>13</v>
      </c>
      <c r="BJ33" s="20"/>
      <c r="BK33" s="20"/>
      <c r="BL33" s="20"/>
      <c r="BM33" s="20"/>
      <c r="BN33" s="21" t="s">
        <v>23</v>
      </c>
      <c r="BO33" s="20"/>
      <c r="BP33" s="20" t="s">
        <v>115</v>
      </c>
      <c r="BQ33" s="20"/>
      <c r="BR33" s="20"/>
      <c r="BS33" s="20"/>
      <c r="BT33" s="21"/>
      <c r="BU33" s="20"/>
      <c r="BV33" s="20"/>
      <c r="BW33" s="20"/>
      <c r="BX33" s="21" t="s">
        <v>16</v>
      </c>
      <c r="BY33" s="20"/>
      <c r="BZ33" s="20"/>
      <c r="CA33" s="21" t="s">
        <v>13</v>
      </c>
      <c r="CB33" s="20"/>
      <c r="CC33" s="20"/>
      <c r="CD33" s="20"/>
      <c r="CE33" s="21" t="s">
        <v>15</v>
      </c>
      <c r="CF33" s="20"/>
      <c r="CG33" s="20"/>
      <c r="CH33" s="20"/>
      <c r="CI33" s="20"/>
      <c r="CJ33" s="20"/>
      <c r="CK33" s="20"/>
      <c r="CL33" s="21" t="s">
        <v>11</v>
      </c>
      <c r="CM33" s="20"/>
      <c r="CN33" s="20"/>
      <c r="CO33" s="20"/>
      <c r="CP33" s="20"/>
      <c r="CQ33" s="20"/>
      <c r="CR33" s="21" t="s">
        <v>13</v>
      </c>
      <c r="CS33" s="20"/>
      <c r="CT33" s="20"/>
      <c r="CU33" s="20"/>
      <c r="CV33" s="22">
        <f t="shared" si="23"/>
        <v>4</v>
      </c>
      <c r="CW33" s="23">
        <f t="shared" si="1"/>
        <v>0</v>
      </c>
      <c r="CX33" s="22">
        <f t="shared" si="2"/>
        <v>2</v>
      </c>
      <c r="CY33" s="22">
        <f t="shared" si="3"/>
        <v>1</v>
      </c>
      <c r="CZ33" s="22">
        <f t="shared" si="4"/>
        <v>1</v>
      </c>
      <c r="DA33" s="22">
        <f t="shared" si="5"/>
        <v>0</v>
      </c>
      <c r="DB33" s="22">
        <f t="shared" si="6"/>
        <v>0</v>
      </c>
      <c r="DC33" s="22">
        <f t="shared" si="7"/>
        <v>0</v>
      </c>
      <c r="DD33" s="22">
        <f t="shared" si="8"/>
        <v>0</v>
      </c>
      <c r="DE33" s="22">
        <f t="shared" si="9"/>
        <v>1</v>
      </c>
      <c r="DF33" s="22">
        <f t="shared" si="10"/>
        <v>0</v>
      </c>
      <c r="DG33" s="22">
        <f t="shared" si="11"/>
        <v>3</v>
      </c>
      <c r="DH33" s="22">
        <f t="shared" si="12"/>
        <v>1</v>
      </c>
      <c r="DI33" s="22">
        <f t="shared" si="13"/>
        <v>0</v>
      </c>
      <c r="DJ33" s="22">
        <f t="shared" si="14"/>
        <v>0</v>
      </c>
      <c r="DK33" s="22">
        <f t="shared" si="15"/>
        <v>0</v>
      </c>
      <c r="DL33" s="22">
        <f t="shared" si="16"/>
        <v>0</v>
      </c>
      <c r="DM33" s="22">
        <f t="shared" si="17"/>
        <v>0</v>
      </c>
      <c r="DN33" s="22">
        <f t="shared" si="18"/>
        <v>0</v>
      </c>
      <c r="DO33" s="22">
        <f t="shared" si="19"/>
        <v>0</v>
      </c>
      <c r="DP33" s="22">
        <f t="shared" si="20"/>
        <v>0</v>
      </c>
      <c r="DQ33" s="22">
        <f t="shared" si="21"/>
        <v>0</v>
      </c>
      <c r="DR33" s="22">
        <f t="shared" si="22"/>
        <v>0</v>
      </c>
    </row>
    <row r="34" spans="1:123" ht="18" customHeight="1">
      <c r="A34" s="1"/>
      <c r="B34" s="2"/>
      <c r="D34" s="39" t="s">
        <v>110</v>
      </c>
      <c r="E34" s="41"/>
      <c r="F34" s="20"/>
      <c r="G34" s="20"/>
      <c r="H34" s="20"/>
      <c r="I34" s="20"/>
      <c r="J34" s="20"/>
      <c r="K34" s="20"/>
      <c r="L34" s="21" t="s">
        <v>25</v>
      </c>
      <c r="M34" s="20"/>
      <c r="N34" s="20"/>
      <c r="O34" s="20"/>
      <c r="P34" s="20"/>
      <c r="Q34" s="20"/>
      <c r="R34" s="33"/>
      <c r="S34" s="21" t="s">
        <v>46</v>
      </c>
      <c r="T34" s="20"/>
      <c r="U34" s="20"/>
      <c r="V34" s="20"/>
      <c r="W34" s="33"/>
      <c r="X34" s="20"/>
      <c r="Y34" s="20"/>
      <c r="Z34" s="20"/>
      <c r="AA34" s="20"/>
      <c r="AB34" s="20"/>
      <c r="AC34" s="20"/>
      <c r="AD34" s="44"/>
      <c r="AE34" s="32" t="s">
        <v>46</v>
      </c>
      <c r="AF34" s="20"/>
      <c r="AG34" s="20"/>
      <c r="AH34" s="20"/>
      <c r="AI34" s="20"/>
      <c r="AJ34" s="20"/>
      <c r="AK34" s="20"/>
      <c r="AL34" s="20"/>
      <c r="AM34" s="20"/>
      <c r="AN34" s="21" t="s">
        <v>25</v>
      </c>
      <c r="AO34" s="20"/>
      <c r="AP34" s="20"/>
      <c r="AQ34" s="20"/>
      <c r="AR34" s="20"/>
      <c r="AS34" s="20"/>
      <c r="AT34" s="20"/>
      <c r="AU34" s="20"/>
      <c r="AV34" s="20" t="s">
        <v>115</v>
      </c>
      <c r="AW34" s="66" t="s">
        <v>46</v>
      </c>
      <c r="AX34" s="69"/>
      <c r="AY34" s="70" t="s">
        <v>116</v>
      </c>
      <c r="AZ34" s="41"/>
      <c r="BA34" s="20"/>
      <c r="BB34" s="21" t="s">
        <v>15</v>
      </c>
      <c r="BC34" s="21" t="s">
        <v>11</v>
      </c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1" t="s">
        <v>46</v>
      </c>
      <c r="BS34" s="20"/>
      <c r="BT34" s="21" t="s">
        <v>23</v>
      </c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1" t="s">
        <v>46</v>
      </c>
      <c r="CJ34" s="45"/>
      <c r="CK34" s="21" t="s">
        <v>15</v>
      </c>
      <c r="CL34" s="21" t="s">
        <v>11</v>
      </c>
      <c r="CM34" s="20"/>
      <c r="CN34" s="45"/>
      <c r="CO34" s="20"/>
      <c r="CP34" s="20"/>
      <c r="CQ34" s="21" t="s">
        <v>25</v>
      </c>
      <c r="CR34" s="20"/>
      <c r="CS34" s="20"/>
      <c r="CT34" s="20"/>
      <c r="CU34" s="20"/>
      <c r="CV34" s="22">
        <f t="shared" si="23"/>
        <v>5</v>
      </c>
      <c r="CW34" s="23">
        <f t="shared" si="1"/>
        <v>0</v>
      </c>
      <c r="CX34" s="22">
        <f t="shared" si="2"/>
        <v>2</v>
      </c>
      <c r="CY34" s="22">
        <f t="shared" si="3"/>
        <v>2</v>
      </c>
      <c r="CZ34" s="22">
        <f t="shared" si="4"/>
        <v>0</v>
      </c>
      <c r="DA34" s="22">
        <f t="shared" si="5"/>
        <v>0</v>
      </c>
      <c r="DB34" s="22">
        <f t="shared" si="6"/>
        <v>0</v>
      </c>
      <c r="DC34" s="22">
        <f t="shared" si="7"/>
        <v>1</v>
      </c>
      <c r="DD34" s="22">
        <f t="shared" si="8"/>
        <v>0</v>
      </c>
      <c r="DE34" s="22">
        <f t="shared" si="9"/>
        <v>0</v>
      </c>
      <c r="DF34" s="22">
        <f t="shared" si="10"/>
        <v>0</v>
      </c>
      <c r="DG34" s="22">
        <f t="shared" si="11"/>
        <v>1</v>
      </c>
      <c r="DH34" s="22">
        <f t="shared" si="12"/>
        <v>1</v>
      </c>
      <c r="DI34" s="22">
        <f t="shared" si="13"/>
        <v>3</v>
      </c>
      <c r="DJ34" s="22">
        <f t="shared" si="14"/>
        <v>0</v>
      </c>
      <c r="DK34" s="22">
        <f t="shared" si="15"/>
        <v>0</v>
      </c>
      <c r="DL34" s="22">
        <f t="shared" si="16"/>
        <v>0</v>
      </c>
      <c r="DM34" s="22">
        <f t="shared" si="17"/>
        <v>0</v>
      </c>
      <c r="DN34" s="22">
        <f t="shared" si="18"/>
        <v>0</v>
      </c>
      <c r="DO34" s="22">
        <f t="shared" si="19"/>
        <v>0</v>
      </c>
      <c r="DP34" s="22">
        <f t="shared" si="20"/>
        <v>0</v>
      </c>
      <c r="DQ34" s="22">
        <f t="shared" si="21"/>
        <v>0</v>
      </c>
      <c r="DR34" s="22">
        <f t="shared" si="22"/>
        <v>0</v>
      </c>
    </row>
    <row r="35" spans="1:123" ht="18" customHeight="1">
      <c r="A35" s="1"/>
      <c r="B35" s="1"/>
      <c r="D35" s="39" t="s">
        <v>111</v>
      </c>
      <c r="E35" s="41"/>
      <c r="F35" s="20"/>
      <c r="G35" s="20"/>
      <c r="H35" s="20"/>
      <c r="I35" s="20"/>
      <c r="J35" s="20"/>
      <c r="K35" s="20"/>
      <c r="L35" s="21" t="s">
        <v>25</v>
      </c>
      <c r="M35" s="20"/>
      <c r="N35" s="20"/>
      <c r="O35" s="20"/>
      <c r="P35" s="20"/>
      <c r="Q35" s="20"/>
      <c r="R35" s="33"/>
      <c r="S35" s="21" t="s">
        <v>46</v>
      </c>
      <c r="T35" s="20"/>
      <c r="U35" s="20"/>
      <c r="V35" s="20"/>
      <c r="W35" s="33"/>
      <c r="X35" s="20"/>
      <c r="Y35" s="20"/>
      <c r="Z35" s="20"/>
      <c r="AA35" s="20"/>
      <c r="AB35" s="20"/>
      <c r="AC35" s="20"/>
      <c r="AD35" s="44"/>
      <c r="AE35" s="32" t="s">
        <v>46</v>
      </c>
      <c r="AF35" s="20"/>
      <c r="AG35" s="20"/>
      <c r="AH35" s="20"/>
      <c r="AI35" s="20"/>
      <c r="AJ35" s="20"/>
      <c r="AK35" s="20"/>
      <c r="AL35" s="20"/>
      <c r="AM35" s="20"/>
      <c r="AN35" s="21" t="s">
        <v>25</v>
      </c>
      <c r="AO35" s="20"/>
      <c r="AP35" s="20"/>
      <c r="AQ35" s="20"/>
      <c r="AR35" s="20"/>
      <c r="AS35" s="20"/>
      <c r="AT35" s="20"/>
      <c r="AU35" s="20"/>
      <c r="AV35" s="21" t="s">
        <v>115</v>
      </c>
      <c r="AW35" s="66" t="s">
        <v>46</v>
      </c>
      <c r="AX35" s="69"/>
      <c r="AY35" s="70" t="s">
        <v>116</v>
      </c>
      <c r="AZ35" s="41"/>
      <c r="BA35" s="20"/>
      <c r="BB35" s="21" t="s">
        <v>15</v>
      </c>
      <c r="BC35" s="21" t="s">
        <v>11</v>
      </c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1" t="s">
        <v>46</v>
      </c>
      <c r="BS35" s="20"/>
      <c r="BT35" s="21" t="s">
        <v>23</v>
      </c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1" t="s">
        <v>46</v>
      </c>
      <c r="CJ35" s="45"/>
      <c r="CK35" s="21" t="s">
        <v>15</v>
      </c>
      <c r="CL35" s="21" t="s">
        <v>11</v>
      </c>
      <c r="CM35" s="45"/>
      <c r="CN35" s="20"/>
      <c r="CO35" s="20"/>
      <c r="CP35" s="20"/>
      <c r="CQ35" s="21" t="s">
        <v>25</v>
      </c>
      <c r="CR35" s="20"/>
      <c r="CS35" s="20"/>
      <c r="CT35" s="20"/>
      <c r="CU35" s="20"/>
      <c r="CV35" s="22">
        <f t="shared" si="23"/>
        <v>5</v>
      </c>
      <c r="CW35" s="23">
        <f t="shared" si="1"/>
        <v>0</v>
      </c>
      <c r="CX35" s="22">
        <f t="shared" si="2"/>
        <v>2</v>
      </c>
      <c r="CY35" s="22">
        <f t="shared" si="3"/>
        <v>2</v>
      </c>
      <c r="CZ35" s="22">
        <f t="shared" si="4"/>
        <v>0</v>
      </c>
      <c r="DA35" s="22">
        <f t="shared" si="5"/>
        <v>0</v>
      </c>
      <c r="DB35" s="22">
        <f t="shared" si="6"/>
        <v>0</v>
      </c>
      <c r="DC35" s="22">
        <f t="shared" si="7"/>
        <v>1</v>
      </c>
      <c r="DD35" s="22">
        <f t="shared" si="8"/>
        <v>0</v>
      </c>
      <c r="DE35" s="22">
        <f t="shared" si="9"/>
        <v>0</v>
      </c>
      <c r="DF35" s="22">
        <f t="shared" si="10"/>
        <v>0</v>
      </c>
      <c r="DG35" s="22">
        <f t="shared" si="11"/>
        <v>1</v>
      </c>
      <c r="DH35" s="22">
        <f t="shared" si="12"/>
        <v>1</v>
      </c>
      <c r="DI35" s="22">
        <f t="shared" si="13"/>
        <v>3</v>
      </c>
      <c r="DJ35" s="22">
        <f t="shared" si="14"/>
        <v>0</v>
      </c>
      <c r="DK35" s="22">
        <f t="shared" si="15"/>
        <v>0</v>
      </c>
      <c r="DL35" s="22">
        <f t="shared" si="16"/>
        <v>0</v>
      </c>
      <c r="DM35" s="22">
        <f t="shared" si="17"/>
        <v>0</v>
      </c>
      <c r="DN35" s="22">
        <f t="shared" si="18"/>
        <v>0</v>
      </c>
      <c r="DO35" s="22">
        <f t="shared" si="19"/>
        <v>0</v>
      </c>
      <c r="DP35" s="22">
        <f t="shared" si="20"/>
        <v>0</v>
      </c>
      <c r="DQ35" s="22">
        <f t="shared" si="21"/>
        <v>0</v>
      </c>
      <c r="DR35" s="22">
        <f t="shared" si="22"/>
        <v>0</v>
      </c>
    </row>
    <row r="36" spans="1:123" ht="18" customHeight="1">
      <c r="A36" s="1"/>
      <c r="B36" s="1"/>
      <c r="D36" s="39" t="s">
        <v>112</v>
      </c>
      <c r="E36" s="41"/>
      <c r="F36" s="20"/>
      <c r="G36" s="20"/>
      <c r="H36" s="20"/>
      <c r="I36" s="20"/>
      <c r="J36" s="20"/>
      <c r="K36" s="20"/>
      <c r="L36" s="21" t="s">
        <v>25</v>
      </c>
      <c r="M36" s="20"/>
      <c r="N36" s="20"/>
      <c r="O36" s="20"/>
      <c r="P36" s="20"/>
      <c r="Q36" s="20"/>
      <c r="R36" s="33"/>
      <c r="S36" s="21" t="s">
        <v>46</v>
      </c>
      <c r="T36" s="20"/>
      <c r="U36" s="20"/>
      <c r="V36" s="20"/>
      <c r="W36" s="33"/>
      <c r="X36" s="20"/>
      <c r="Y36" s="20"/>
      <c r="Z36" s="20"/>
      <c r="AA36" s="20"/>
      <c r="AB36" s="20"/>
      <c r="AC36" s="20"/>
      <c r="AD36" s="44"/>
      <c r="AE36" s="32" t="s">
        <v>46</v>
      </c>
      <c r="AF36" s="20"/>
      <c r="AG36" s="20"/>
      <c r="AH36" s="20"/>
      <c r="AI36" s="20"/>
      <c r="AJ36" s="20"/>
      <c r="AK36" s="20"/>
      <c r="AL36" s="20"/>
      <c r="AM36" s="20"/>
      <c r="AN36" s="21" t="s">
        <v>25</v>
      </c>
      <c r="AO36" s="20"/>
      <c r="AP36" s="20"/>
      <c r="AQ36" s="20"/>
      <c r="AR36" s="20"/>
      <c r="AS36" s="20"/>
      <c r="AT36" s="20"/>
      <c r="AU36" s="20"/>
      <c r="AV36" s="21" t="s">
        <v>115</v>
      </c>
      <c r="AW36" s="66" t="s">
        <v>46</v>
      </c>
      <c r="AX36" s="70" t="s">
        <v>116</v>
      </c>
      <c r="AY36" s="69"/>
      <c r="AZ36" s="41"/>
      <c r="BA36" s="20"/>
      <c r="BB36" s="21" t="s">
        <v>15</v>
      </c>
      <c r="BC36" s="21" t="s">
        <v>11</v>
      </c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1" t="s">
        <v>46</v>
      </c>
      <c r="BS36" s="20"/>
      <c r="BT36" s="21" t="s">
        <v>23</v>
      </c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1" t="s">
        <v>46</v>
      </c>
      <c r="CJ36" s="45"/>
      <c r="CK36" s="21" t="s">
        <v>15</v>
      </c>
      <c r="CL36" s="21" t="s">
        <v>11</v>
      </c>
      <c r="CM36" s="45"/>
      <c r="CN36" s="20"/>
      <c r="CO36" s="20"/>
      <c r="CP36" s="20"/>
      <c r="CQ36" s="21" t="s">
        <v>25</v>
      </c>
      <c r="CR36" s="20"/>
      <c r="CS36" s="20"/>
      <c r="CT36" s="20"/>
      <c r="CU36" s="20"/>
      <c r="CV36" s="22">
        <f t="shared" si="23"/>
        <v>5</v>
      </c>
      <c r="CW36" s="23">
        <f t="shared" si="1"/>
        <v>0</v>
      </c>
      <c r="CX36" s="22">
        <f t="shared" si="2"/>
        <v>2</v>
      </c>
      <c r="CY36" s="22">
        <f t="shared" si="3"/>
        <v>2</v>
      </c>
      <c r="CZ36" s="22">
        <f t="shared" si="4"/>
        <v>0</v>
      </c>
      <c r="DA36" s="22">
        <f t="shared" si="5"/>
        <v>0</v>
      </c>
      <c r="DB36" s="22">
        <f t="shared" si="6"/>
        <v>0</v>
      </c>
      <c r="DC36" s="22">
        <f t="shared" si="7"/>
        <v>1</v>
      </c>
      <c r="DD36" s="22">
        <f t="shared" si="8"/>
        <v>0</v>
      </c>
      <c r="DE36" s="22">
        <f t="shared" si="9"/>
        <v>0</v>
      </c>
      <c r="DF36" s="22">
        <f t="shared" si="10"/>
        <v>0</v>
      </c>
      <c r="DG36" s="22">
        <f t="shared" si="11"/>
        <v>1</v>
      </c>
      <c r="DH36" s="22">
        <f t="shared" si="12"/>
        <v>1</v>
      </c>
      <c r="DI36" s="22">
        <f t="shared" si="13"/>
        <v>3</v>
      </c>
      <c r="DJ36" s="22">
        <f t="shared" si="14"/>
        <v>0</v>
      </c>
      <c r="DK36" s="22">
        <f t="shared" si="15"/>
        <v>0</v>
      </c>
      <c r="DL36" s="22">
        <f t="shared" si="16"/>
        <v>0</v>
      </c>
      <c r="DM36" s="22">
        <f t="shared" si="17"/>
        <v>0</v>
      </c>
      <c r="DN36" s="22">
        <f t="shared" si="18"/>
        <v>0</v>
      </c>
      <c r="DO36" s="22">
        <f t="shared" si="19"/>
        <v>0</v>
      </c>
      <c r="DP36" s="22">
        <f t="shared" si="20"/>
        <v>0</v>
      </c>
      <c r="DQ36" s="22">
        <f t="shared" si="21"/>
        <v>0</v>
      </c>
      <c r="DR36" s="22">
        <f t="shared" si="22"/>
        <v>0</v>
      </c>
    </row>
    <row r="37" spans="1:123" ht="18" customHeight="1">
      <c r="A37" s="1"/>
      <c r="B37" s="1"/>
      <c r="D37" s="39" t="s">
        <v>113</v>
      </c>
      <c r="E37" s="41"/>
      <c r="F37" s="20"/>
      <c r="G37" s="20"/>
      <c r="H37" s="20"/>
      <c r="I37" s="20"/>
      <c r="J37" s="20"/>
      <c r="K37" s="20"/>
      <c r="L37" s="21" t="s">
        <v>25</v>
      </c>
      <c r="M37" s="20"/>
      <c r="N37" s="20"/>
      <c r="O37" s="20"/>
      <c r="P37" s="20"/>
      <c r="Q37" s="20"/>
      <c r="R37" s="33"/>
      <c r="S37" s="21" t="s">
        <v>46</v>
      </c>
      <c r="T37" s="33"/>
      <c r="U37" s="20"/>
      <c r="V37" s="20"/>
      <c r="W37" s="20"/>
      <c r="X37" s="20"/>
      <c r="Y37" s="33"/>
      <c r="Z37" s="20"/>
      <c r="AA37" s="20"/>
      <c r="AB37" s="20"/>
      <c r="AC37" s="20"/>
      <c r="AD37" s="20"/>
      <c r="AE37" s="32" t="s">
        <v>46</v>
      </c>
      <c r="AF37" s="20"/>
      <c r="AG37" s="20"/>
      <c r="AH37" s="20"/>
      <c r="AI37" s="20"/>
      <c r="AJ37" s="20"/>
      <c r="AK37" s="20"/>
      <c r="AL37" s="20"/>
      <c r="AM37" s="20"/>
      <c r="AN37" s="21" t="s">
        <v>25</v>
      </c>
      <c r="AO37" s="45"/>
      <c r="AP37" s="20"/>
      <c r="AQ37" s="20"/>
      <c r="AR37" s="20"/>
      <c r="AS37" s="20"/>
      <c r="AT37" s="20"/>
      <c r="AU37" s="20"/>
      <c r="AV37" s="21" t="s">
        <v>115</v>
      </c>
      <c r="AW37" s="66" t="s">
        <v>46</v>
      </c>
      <c r="AX37" s="70" t="s">
        <v>116</v>
      </c>
      <c r="AY37" s="69"/>
      <c r="AZ37" s="41"/>
      <c r="BA37" s="20"/>
      <c r="BB37" s="21" t="s">
        <v>15</v>
      </c>
      <c r="BC37" s="21" t="s">
        <v>11</v>
      </c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1" t="s">
        <v>46</v>
      </c>
      <c r="BS37" s="20"/>
      <c r="BT37" s="21" t="s">
        <v>23</v>
      </c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1" t="s">
        <v>46</v>
      </c>
      <c r="CJ37" s="45"/>
      <c r="CK37" s="21" t="s">
        <v>15</v>
      </c>
      <c r="CL37" s="21" t="s">
        <v>11</v>
      </c>
      <c r="CM37" s="20"/>
      <c r="CN37" s="20"/>
      <c r="CO37" s="20"/>
      <c r="CP37" s="20"/>
      <c r="CQ37" s="21" t="s">
        <v>25</v>
      </c>
      <c r="CR37" s="20"/>
      <c r="CS37" s="20"/>
      <c r="CT37" s="20"/>
      <c r="CU37" s="20"/>
      <c r="CV37" s="22">
        <f t="shared" si="23"/>
        <v>5</v>
      </c>
      <c r="CW37" s="23">
        <f t="shared" si="1"/>
        <v>0</v>
      </c>
      <c r="CX37" s="22">
        <f t="shared" si="2"/>
        <v>2</v>
      </c>
      <c r="CY37" s="22">
        <f t="shared" si="3"/>
        <v>2</v>
      </c>
      <c r="CZ37" s="22">
        <f t="shared" si="4"/>
        <v>0</v>
      </c>
      <c r="DA37" s="22">
        <f t="shared" si="5"/>
        <v>0</v>
      </c>
      <c r="DB37" s="22">
        <f t="shared" si="6"/>
        <v>0</v>
      </c>
      <c r="DC37" s="22">
        <f t="shared" si="7"/>
        <v>1</v>
      </c>
      <c r="DD37" s="22">
        <f t="shared" si="8"/>
        <v>0</v>
      </c>
      <c r="DE37" s="22">
        <f t="shared" si="9"/>
        <v>0</v>
      </c>
      <c r="DF37" s="22">
        <f t="shared" si="10"/>
        <v>0</v>
      </c>
      <c r="DG37" s="22">
        <f t="shared" si="11"/>
        <v>1</v>
      </c>
      <c r="DH37" s="22">
        <f t="shared" si="12"/>
        <v>1</v>
      </c>
      <c r="DI37" s="22">
        <f t="shared" si="13"/>
        <v>3</v>
      </c>
      <c r="DJ37" s="22">
        <f t="shared" si="14"/>
        <v>0</v>
      </c>
      <c r="DK37" s="22">
        <f t="shared" si="15"/>
        <v>0</v>
      </c>
      <c r="DL37" s="22">
        <f t="shared" si="16"/>
        <v>0</v>
      </c>
      <c r="DM37" s="22">
        <f t="shared" si="17"/>
        <v>0</v>
      </c>
      <c r="DN37" s="22">
        <f t="shared" si="18"/>
        <v>0</v>
      </c>
      <c r="DO37" s="22">
        <f t="shared" si="19"/>
        <v>0</v>
      </c>
      <c r="DP37" s="22">
        <f t="shared" si="20"/>
        <v>0</v>
      </c>
      <c r="DQ37" s="22">
        <f t="shared" si="21"/>
        <v>0</v>
      </c>
      <c r="DR37" s="22">
        <f t="shared" si="22"/>
        <v>0</v>
      </c>
    </row>
    <row r="38" spans="1:123" ht="18" customHeight="1">
      <c r="A38" s="1"/>
      <c r="B38" s="1"/>
      <c r="E38" s="41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33"/>
      <c r="U38" s="20"/>
      <c r="V38" s="20"/>
      <c r="W38" s="20"/>
      <c r="X38" s="20"/>
      <c r="Y38" s="33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45"/>
      <c r="AP38" s="20"/>
      <c r="AQ38" s="20"/>
      <c r="AR38" s="20"/>
      <c r="AS38" s="20"/>
      <c r="AT38" s="20"/>
      <c r="AU38" s="20"/>
      <c r="AV38" s="20"/>
      <c r="AW38" s="20"/>
      <c r="AX38" s="68"/>
      <c r="AY38" s="68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45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2">
        <f t="shared" si="23"/>
        <v>0</v>
      </c>
      <c r="CW38" s="23">
        <f t="shared" si="1"/>
        <v>0</v>
      </c>
      <c r="CX38" s="22">
        <f t="shared" si="2"/>
        <v>0</v>
      </c>
      <c r="CY38" s="22">
        <f t="shared" si="3"/>
        <v>0</v>
      </c>
      <c r="CZ38" s="22">
        <f t="shared" si="4"/>
        <v>0</v>
      </c>
      <c r="DA38" s="22">
        <f t="shared" si="5"/>
        <v>0</v>
      </c>
      <c r="DB38" s="22">
        <f t="shared" si="6"/>
        <v>0</v>
      </c>
      <c r="DC38" s="22">
        <f t="shared" si="7"/>
        <v>0</v>
      </c>
      <c r="DD38" s="22">
        <f t="shared" si="8"/>
        <v>0</v>
      </c>
      <c r="DE38" s="22">
        <f t="shared" si="9"/>
        <v>0</v>
      </c>
      <c r="DF38" s="22">
        <f t="shared" si="10"/>
        <v>0</v>
      </c>
      <c r="DG38" s="22">
        <f t="shared" si="11"/>
        <v>0</v>
      </c>
      <c r="DH38" s="22">
        <f t="shared" si="12"/>
        <v>0</v>
      </c>
      <c r="DI38" s="22">
        <f t="shared" si="13"/>
        <v>0</v>
      </c>
      <c r="DJ38" s="22">
        <f t="shared" si="14"/>
        <v>0</v>
      </c>
      <c r="DK38" s="22">
        <f t="shared" si="15"/>
        <v>0</v>
      </c>
      <c r="DL38" s="22">
        <f t="shared" si="16"/>
        <v>0</v>
      </c>
      <c r="DM38" s="22">
        <f t="shared" si="17"/>
        <v>0</v>
      </c>
      <c r="DN38" s="22">
        <f t="shared" si="18"/>
        <v>0</v>
      </c>
      <c r="DO38" s="22">
        <f t="shared" si="19"/>
        <v>0</v>
      </c>
      <c r="DP38" s="22">
        <f t="shared" si="20"/>
        <v>0</v>
      </c>
      <c r="DQ38" s="22">
        <f t="shared" si="21"/>
        <v>0</v>
      </c>
      <c r="DR38" s="22">
        <f t="shared" si="22"/>
        <v>0</v>
      </c>
    </row>
    <row r="39" spans="1:123" ht="18" customHeight="1">
      <c r="A39" s="1"/>
      <c r="B39" s="1"/>
      <c r="E39" s="41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33"/>
      <c r="U39" s="20"/>
      <c r="V39" s="20"/>
      <c r="W39" s="20"/>
      <c r="X39" s="20"/>
      <c r="Y39" s="33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45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45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2">
        <f t="shared" si="23"/>
        <v>0</v>
      </c>
      <c r="CW39" s="23">
        <f t="shared" si="1"/>
        <v>0</v>
      </c>
      <c r="CX39" s="22">
        <f t="shared" si="2"/>
        <v>0</v>
      </c>
      <c r="CY39" s="22">
        <f t="shared" si="3"/>
        <v>0</v>
      </c>
      <c r="CZ39" s="22">
        <f t="shared" si="4"/>
        <v>0</v>
      </c>
      <c r="DA39" s="22">
        <f t="shared" si="5"/>
        <v>0</v>
      </c>
      <c r="DB39" s="22">
        <f t="shared" si="6"/>
        <v>0</v>
      </c>
      <c r="DC39" s="22">
        <f t="shared" si="7"/>
        <v>0</v>
      </c>
      <c r="DD39" s="22">
        <f t="shared" si="8"/>
        <v>0</v>
      </c>
      <c r="DE39" s="22">
        <f t="shared" si="9"/>
        <v>0</v>
      </c>
      <c r="DF39" s="22">
        <f t="shared" si="10"/>
        <v>0</v>
      </c>
      <c r="DG39" s="22">
        <f t="shared" si="11"/>
        <v>0</v>
      </c>
      <c r="DH39" s="22">
        <f t="shared" si="12"/>
        <v>0</v>
      </c>
      <c r="DI39" s="22">
        <f t="shared" si="13"/>
        <v>0</v>
      </c>
      <c r="DJ39" s="22">
        <f t="shared" si="14"/>
        <v>0</v>
      </c>
      <c r="DK39" s="22">
        <f t="shared" si="15"/>
        <v>0</v>
      </c>
      <c r="DL39" s="22">
        <f t="shared" si="16"/>
        <v>0</v>
      </c>
      <c r="DM39" s="22">
        <f t="shared" si="17"/>
        <v>0</v>
      </c>
      <c r="DN39" s="22">
        <f t="shared" si="18"/>
        <v>0</v>
      </c>
      <c r="DO39" s="22">
        <f t="shared" si="19"/>
        <v>0</v>
      </c>
      <c r="DP39" s="22">
        <f t="shared" si="20"/>
        <v>0</v>
      </c>
      <c r="DQ39" s="22">
        <f t="shared" si="21"/>
        <v>0</v>
      </c>
      <c r="DR39" s="22">
        <f t="shared" si="22"/>
        <v>0</v>
      </c>
    </row>
    <row r="40" spans="1:123" ht="18" customHeight="1">
      <c r="A40" s="29"/>
      <c r="B40" s="46"/>
      <c r="D40" s="39"/>
      <c r="E40" s="41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33"/>
      <c r="U40" s="20"/>
      <c r="V40" s="20"/>
      <c r="W40" s="20"/>
      <c r="X40" s="20"/>
      <c r="Y40" s="33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45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45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2">
        <f t="shared" si="23"/>
        <v>0</v>
      </c>
      <c r="CW40" s="23">
        <f t="shared" si="1"/>
        <v>0</v>
      </c>
      <c r="CX40" s="22">
        <f t="shared" si="2"/>
        <v>0</v>
      </c>
      <c r="CY40" s="22">
        <f t="shared" si="3"/>
        <v>0</v>
      </c>
      <c r="CZ40" s="22">
        <f t="shared" si="4"/>
        <v>0</v>
      </c>
      <c r="DA40" s="22">
        <f t="shared" si="5"/>
        <v>0</v>
      </c>
      <c r="DB40" s="22">
        <f t="shared" si="6"/>
        <v>0</v>
      </c>
      <c r="DC40" s="22">
        <f t="shared" si="7"/>
        <v>0</v>
      </c>
      <c r="DD40" s="22">
        <f t="shared" si="8"/>
        <v>0</v>
      </c>
      <c r="DE40" s="22">
        <f t="shared" si="9"/>
        <v>0</v>
      </c>
      <c r="DF40" s="22">
        <f t="shared" si="10"/>
        <v>0</v>
      </c>
      <c r="DG40" s="22">
        <f t="shared" si="11"/>
        <v>0</v>
      </c>
      <c r="DH40" s="22">
        <f t="shared" si="12"/>
        <v>0</v>
      </c>
      <c r="DI40" s="22">
        <f t="shared" si="13"/>
        <v>0</v>
      </c>
      <c r="DJ40" s="22">
        <f t="shared" si="14"/>
        <v>0</v>
      </c>
      <c r="DK40" s="22">
        <f t="shared" si="15"/>
        <v>0</v>
      </c>
      <c r="DL40" s="22">
        <f t="shared" si="16"/>
        <v>0</v>
      </c>
      <c r="DM40" s="22">
        <f t="shared" si="17"/>
        <v>0</v>
      </c>
      <c r="DN40" s="22">
        <f t="shared" si="18"/>
        <v>0</v>
      </c>
      <c r="DO40" s="22">
        <f t="shared" si="19"/>
        <v>0</v>
      </c>
      <c r="DP40" s="22">
        <f t="shared" si="20"/>
        <v>0</v>
      </c>
      <c r="DQ40" s="22">
        <f t="shared" si="21"/>
        <v>0</v>
      </c>
      <c r="DR40" s="22">
        <f t="shared" si="22"/>
        <v>0</v>
      </c>
    </row>
    <row r="41" spans="1:123" ht="18" customHeight="1">
      <c r="A41" s="1"/>
      <c r="B41" s="46"/>
      <c r="D41" s="39"/>
      <c r="E41" s="41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44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2">
        <f t="shared" si="23"/>
        <v>0</v>
      </c>
      <c r="CW41" s="23">
        <f t="shared" si="1"/>
        <v>0</v>
      </c>
      <c r="CX41" s="22">
        <f t="shared" si="2"/>
        <v>0</v>
      </c>
      <c r="CY41" s="22">
        <f t="shared" si="3"/>
        <v>0</v>
      </c>
      <c r="CZ41" s="22">
        <f t="shared" si="4"/>
        <v>0</v>
      </c>
      <c r="DA41" s="22">
        <f t="shared" si="5"/>
        <v>0</v>
      </c>
      <c r="DB41" s="22">
        <f t="shared" si="6"/>
        <v>0</v>
      </c>
      <c r="DC41" s="22">
        <f t="shared" si="7"/>
        <v>0</v>
      </c>
      <c r="DD41" s="22">
        <f t="shared" si="8"/>
        <v>0</v>
      </c>
      <c r="DE41" s="22">
        <f t="shared" si="9"/>
        <v>0</v>
      </c>
      <c r="DF41" s="22">
        <f t="shared" si="10"/>
        <v>0</v>
      </c>
      <c r="DG41" s="22">
        <f t="shared" si="11"/>
        <v>0</v>
      </c>
      <c r="DH41" s="22">
        <f t="shared" si="12"/>
        <v>0</v>
      </c>
      <c r="DI41" s="22">
        <f t="shared" si="13"/>
        <v>0</v>
      </c>
      <c r="DJ41" s="22">
        <f t="shared" si="14"/>
        <v>0</v>
      </c>
      <c r="DK41" s="22">
        <f t="shared" si="15"/>
        <v>0</v>
      </c>
      <c r="DL41" s="22">
        <f t="shared" si="16"/>
        <v>0</v>
      </c>
      <c r="DM41" s="22">
        <f t="shared" si="17"/>
        <v>0</v>
      </c>
      <c r="DN41" s="22">
        <f t="shared" si="18"/>
        <v>0</v>
      </c>
      <c r="DO41" s="22">
        <f t="shared" si="19"/>
        <v>0</v>
      </c>
      <c r="DP41" s="22">
        <f t="shared" si="20"/>
        <v>0</v>
      </c>
      <c r="DQ41" s="22">
        <f t="shared" si="21"/>
        <v>0</v>
      </c>
      <c r="DR41" s="22">
        <f t="shared" si="22"/>
        <v>0</v>
      </c>
    </row>
    <row r="42" spans="1:123" ht="18" customHeight="1">
      <c r="A42" s="1"/>
      <c r="B42" s="46"/>
      <c r="D42" s="39"/>
      <c r="E42" s="41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44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2">
        <f t="shared" si="23"/>
        <v>0</v>
      </c>
      <c r="CW42" s="23">
        <f t="shared" si="1"/>
        <v>0</v>
      </c>
      <c r="CX42" s="22">
        <f t="shared" si="2"/>
        <v>0</v>
      </c>
      <c r="CY42" s="22">
        <f t="shared" si="3"/>
        <v>0</v>
      </c>
      <c r="CZ42" s="22">
        <f t="shared" si="4"/>
        <v>0</v>
      </c>
      <c r="DA42" s="22">
        <f t="shared" si="5"/>
        <v>0</v>
      </c>
      <c r="DB42" s="22">
        <f t="shared" si="6"/>
        <v>0</v>
      </c>
      <c r="DC42" s="22">
        <f t="shared" si="7"/>
        <v>0</v>
      </c>
      <c r="DD42" s="22">
        <f t="shared" si="8"/>
        <v>0</v>
      </c>
      <c r="DE42" s="22">
        <f t="shared" si="9"/>
        <v>0</v>
      </c>
      <c r="DF42" s="22">
        <f t="shared" si="10"/>
        <v>0</v>
      </c>
      <c r="DG42" s="22">
        <f t="shared" si="11"/>
        <v>0</v>
      </c>
      <c r="DH42" s="22">
        <f t="shared" si="12"/>
        <v>0</v>
      </c>
      <c r="DI42" s="22">
        <f t="shared" si="13"/>
        <v>0</v>
      </c>
      <c r="DJ42" s="22">
        <f t="shared" si="14"/>
        <v>0</v>
      </c>
      <c r="DK42" s="22">
        <f t="shared" si="15"/>
        <v>0</v>
      </c>
      <c r="DL42" s="22">
        <f t="shared" si="16"/>
        <v>0</v>
      </c>
      <c r="DM42" s="22">
        <f t="shared" si="17"/>
        <v>0</v>
      </c>
      <c r="DN42" s="22">
        <f t="shared" si="18"/>
        <v>0</v>
      </c>
      <c r="DO42" s="22">
        <f t="shared" si="19"/>
        <v>0</v>
      </c>
      <c r="DP42" s="22">
        <f t="shared" si="20"/>
        <v>0</v>
      </c>
      <c r="DQ42" s="22">
        <f t="shared" si="21"/>
        <v>0</v>
      </c>
      <c r="DR42" s="22">
        <f t="shared" si="22"/>
        <v>0</v>
      </c>
    </row>
    <row r="43" spans="1:123" ht="18" customHeight="1">
      <c r="A43" s="1"/>
      <c r="B43" s="46"/>
      <c r="D43" s="39"/>
      <c r="E43" s="41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44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2">
        <f t="shared" si="23"/>
        <v>0</v>
      </c>
      <c r="CW43" s="23">
        <f t="shared" si="1"/>
        <v>0</v>
      </c>
      <c r="CX43" s="22">
        <f t="shared" si="2"/>
        <v>0</v>
      </c>
      <c r="CY43" s="22">
        <f t="shared" si="3"/>
        <v>0</v>
      </c>
      <c r="CZ43" s="22">
        <f t="shared" si="4"/>
        <v>0</v>
      </c>
      <c r="DA43" s="22">
        <f t="shared" si="5"/>
        <v>0</v>
      </c>
      <c r="DB43" s="22">
        <f t="shared" si="6"/>
        <v>0</v>
      </c>
      <c r="DC43" s="22">
        <f t="shared" si="7"/>
        <v>0</v>
      </c>
      <c r="DD43" s="22">
        <f t="shared" si="8"/>
        <v>0</v>
      </c>
      <c r="DE43" s="22">
        <f t="shared" si="9"/>
        <v>0</v>
      </c>
      <c r="DF43" s="22">
        <f t="shared" si="10"/>
        <v>0</v>
      </c>
      <c r="DG43" s="22">
        <f t="shared" si="11"/>
        <v>0</v>
      </c>
      <c r="DH43" s="22">
        <f t="shared" si="12"/>
        <v>0</v>
      </c>
      <c r="DI43" s="22">
        <f t="shared" si="13"/>
        <v>0</v>
      </c>
      <c r="DJ43" s="22">
        <f t="shared" si="14"/>
        <v>0</v>
      </c>
      <c r="DK43" s="22">
        <f t="shared" si="15"/>
        <v>0</v>
      </c>
      <c r="DL43" s="22">
        <f t="shared" si="16"/>
        <v>0</v>
      </c>
      <c r="DM43" s="22">
        <f t="shared" si="17"/>
        <v>0</v>
      </c>
      <c r="DN43" s="22">
        <f t="shared" si="18"/>
        <v>0</v>
      </c>
      <c r="DO43" s="22">
        <f t="shared" si="19"/>
        <v>0</v>
      </c>
      <c r="DP43" s="22">
        <f t="shared" si="20"/>
        <v>0</v>
      </c>
      <c r="DQ43" s="22">
        <f t="shared" si="21"/>
        <v>0</v>
      </c>
      <c r="DR43" s="22">
        <f t="shared" si="22"/>
        <v>0</v>
      </c>
    </row>
    <row r="44" spans="1:123" ht="18" customHeight="1">
      <c r="A44" s="29"/>
      <c r="B44" s="46"/>
      <c r="D44" s="39"/>
      <c r="E44" s="41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45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2">
        <f t="shared" si="23"/>
        <v>0</v>
      </c>
      <c r="CW44" s="23">
        <f t="shared" si="1"/>
        <v>0</v>
      </c>
      <c r="CX44" s="22">
        <f t="shared" si="2"/>
        <v>0</v>
      </c>
      <c r="CY44" s="22">
        <f t="shared" si="3"/>
        <v>0</v>
      </c>
      <c r="CZ44" s="22">
        <f t="shared" si="4"/>
        <v>0</v>
      </c>
      <c r="DA44" s="22">
        <f t="shared" si="5"/>
        <v>0</v>
      </c>
      <c r="DB44" s="22">
        <f t="shared" si="6"/>
        <v>0</v>
      </c>
      <c r="DC44" s="22">
        <f t="shared" si="7"/>
        <v>0</v>
      </c>
      <c r="DD44" s="22">
        <f t="shared" si="8"/>
        <v>0</v>
      </c>
      <c r="DE44" s="22">
        <f t="shared" si="9"/>
        <v>0</v>
      </c>
      <c r="DF44" s="22">
        <f t="shared" si="10"/>
        <v>0</v>
      </c>
      <c r="DG44" s="22">
        <f t="shared" si="11"/>
        <v>0</v>
      </c>
      <c r="DH44" s="22">
        <f t="shared" si="12"/>
        <v>0</v>
      </c>
      <c r="DI44" s="22">
        <f t="shared" si="13"/>
        <v>0</v>
      </c>
      <c r="DJ44" s="22">
        <f t="shared" si="14"/>
        <v>0</v>
      </c>
      <c r="DK44" s="22">
        <f t="shared" si="15"/>
        <v>0</v>
      </c>
      <c r="DL44" s="22">
        <f t="shared" si="16"/>
        <v>0</v>
      </c>
      <c r="DM44" s="22">
        <f t="shared" si="17"/>
        <v>0</v>
      </c>
      <c r="DN44" s="22">
        <f t="shared" si="18"/>
        <v>0</v>
      </c>
      <c r="DO44" s="22">
        <f t="shared" si="19"/>
        <v>0</v>
      </c>
      <c r="DP44" s="22">
        <f t="shared" si="20"/>
        <v>0</v>
      </c>
      <c r="DQ44" s="22">
        <f t="shared" si="21"/>
        <v>0</v>
      </c>
      <c r="DR44" s="22">
        <f t="shared" si="22"/>
        <v>0</v>
      </c>
    </row>
    <row r="45" spans="1:123" ht="18" customHeight="1">
      <c r="A45" s="29"/>
      <c r="B45" s="46"/>
      <c r="D45" s="39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45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2">
        <f t="shared" si="23"/>
        <v>0</v>
      </c>
      <c r="CW45" s="23">
        <f t="shared" si="1"/>
        <v>0</v>
      </c>
      <c r="CX45" s="22">
        <f t="shared" si="2"/>
        <v>0</v>
      </c>
      <c r="CY45" s="22">
        <f t="shared" si="3"/>
        <v>0</v>
      </c>
      <c r="CZ45" s="22">
        <f t="shared" si="4"/>
        <v>0</v>
      </c>
      <c r="DA45" s="22">
        <f t="shared" si="5"/>
        <v>0</v>
      </c>
      <c r="DB45" s="22">
        <f t="shared" si="6"/>
        <v>0</v>
      </c>
      <c r="DC45" s="22">
        <f t="shared" si="7"/>
        <v>0</v>
      </c>
      <c r="DD45" s="22">
        <f t="shared" si="8"/>
        <v>0</v>
      </c>
      <c r="DE45" s="22">
        <f t="shared" si="9"/>
        <v>0</v>
      </c>
      <c r="DF45" s="22">
        <f t="shared" si="10"/>
        <v>0</v>
      </c>
      <c r="DG45" s="22">
        <f t="shared" si="11"/>
        <v>0</v>
      </c>
      <c r="DH45" s="22">
        <f t="shared" si="12"/>
        <v>0</v>
      </c>
      <c r="DI45" s="22">
        <f t="shared" si="13"/>
        <v>0</v>
      </c>
      <c r="DJ45" s="22">
        <f t="shared" si="14"/>
        <v>0</v>
      </c>
      <c r="DK45" s="22">
        <f t="shared" si="15"/>
        <v>0</v>
      </c>
      <c r="DL45" s="22">
        <f t="shared" si="16"/>
        <v>0</v>
      </c>
      <c r="DM45" s="22">
        <f t="shared" si="17"/>
        <v>0</v>
      </c>
      <c r="DN45" s="22">
        <f t="shared" si="18"/>
        <v>0</v>
      </c>
      <c r="DO45" s="22">
        <f t="shared" si="19"/>
        <v>0</v>
      </c>
      <c r="DP45" s="22">
        <f t="shared" si="20"/>
        <v>0</v>
      </c>
      <c r="DQ45" s="22">
        <f t="shared" si="21"/>
        <v>0</v>
      </c>
      <c r="DR45" s="22">
        <f t="shared" si="22"/>
        <v>0</v>
      </c>
    </row>
    <row r="46" spans="1:123" ht="15.75" customHeight="1">
      <c r="A46" s="47"/>
      <c r="B46" s="48"/>
      <c r="C46" s="49"/>
      <c r="D46" s="3"/>
      <c r="E46" s="14">
        <v>2</v>
      </c>
      <c r="F46" s="14">
        <v>3</v>
      </c>
      <c r="G46" s="14">
        <v>4</v>
      </c>
      <c r="H46" s="14">
        <v>5</v>
      </c>
      <c r="I46" s="14">
        <v>6</v>
      </c>
      <c r="J46" s="14">
        <v>7</v>
      </c>
      <c r="K46" s="14">
        <v>9</v>
      </c>
      <c r="L46" s="14">
        <v>10</v>
      </c>
      <c r="M46" s="14">
        <v>11</v>
      </c>
      <c r="N46" s="14">
        <v>12</v>
      </c>
      <c r="O46" s="14">
        <v>13</v>
      </c>
      <c r="P46" s="14">
        <v>14</v>
      </c>
      <c r="Q46" s="14">
        <v>16</v>
      </c>
      <c r="R46" s="14">
        <v>17</v>
      </c>
      <c r="S46" s="14">
        <v>18</v>
      </c>
      <c r="T46" s="14">
        <v>19</v>
      </c>
      <c r="U46" s="14">
        <v>20</v>
      </c>
      <c r="V46" s="14">
        <v>21</v>
      </c>
      <c r="W46" s="14">
        <v>23</v>
      </c>
      <c r="X46" s="14">
        <v>24</v>
      </c>
      <c r="Y46" s="14">
        <v>25</v>
      </c>
      <c r="Z46" s="14">
        <v>26</v>
      </c>
      <c r="AA46" s="14">
        <v>27</v>
      </c>
      <c r="AB46" s="14">
        <v>28</v>
      </c>
      <c r="AC46" s="14">
        <v>30</v>
      </c>
      <c r="AD46" s="14">
        <v>1</v>
      </c>
      <c r="AE46" s="14">
        <v>2</v>
      </c>
      <c r="AF46" s="14">
        <v>3</v>
      </c>
      <c r="AG46" s="14">
        <v>4</v>
      </c>
      <c r="AH46" s="14">
        <v>5</v>
      </c>
      <c r="AI46" s="14">
        <v>7</v>
      </c>
      <c r="AJ46" s="14">
        <v>8</v>
      </c>
      <c r="AK46" s="14">
        <v>9</v>
      </c>
      <c r="AL46" s="14">
        <v>10</v>
      </c>
      <c r="AM46" s="14">
        <v>11</v>
      </c>
      <c r="AN46" s="14">
        <v>12</v>
      </c>
      <c r="AO46" s="14">
        <v>14</v>
      </c>
      <c r="AP46" s="14">
        <v>15</v>
      </c>
      <c r="AQ46" s="15">
        <v>16</v>
      </c>
      <c r="AR46" s="14">
        <v>17</v>
      </c>
      <c r="AS46" s="14">
        <v>18</v>
      </c>
      <c r="AT46" s="14">
        <v>19</v>
      </c>
      <c r="AU46" s="14">
        <v>21</v>
      </c>
      <c r="AV46" s="14">
        <v>22</v>
      </c>
      <c r="AW46" s="14">
        <v>23</v>
      </c>
      <c r="AX46" s="14">
        <v>24</v>
      </c>
      <c r="AY46" s="14">
        <v>25</v>
      </c>
      <c r="AZ46" s="14">
        <v>26</v>
      </c>
      <c r="BA46" s="14">
        <v>5</v>
      </c>
      <c r="BB46" s="14">
        <v>6</v>
      </c>
      <c r="BC46" s="14">
        <v>7</v>
      </c>
      <c r="BD46" s="14">
        <v>8</v>
      </c>
      <c r="BE46" s="14">
        <v>9</v>
      </c>
      <c r="BF46" s="14">
        <v>11</v>
      </c>
      <c r="BG46" s="14">
        <v>12</v>
      </c>
      <c r="BH46" s="14">
        <v>13</v>
      </c>
      <c r="BI46" s="14">
        <v>14</v>
      </c>
      <c r="BJ46" s="14">
        <v>15</v>
      </c>
      <c r="BK46" s="14">
        <v>16</v>
      </c>
      <c r="BL46" s="14">
        <v>18</v>
      </c>
      <c r="BM46" s="14">
        <v>19</v>
      </c>
      <c r="BN46" s="14">
        <v>20</v>
      </c>
      <c r="BO46" s="14">
        <v>21</v>
      </c>
      <c r="BP46" s="14">
        <v>22</v>
      </c>
      <c r="BQ46" s="14">
        <v>23</v>
      </c>
      <c r="BR46" s="14">
        <v>25</v>
      </c>
      <c r="BS46" s="14">
        <v>26</v>
      </c>
      <c r="BT46" s="14">
        <v>27</v>
      </c>
      <c r="BU46" s="14">
        <v>28</v>
      </c>
      <c r="BV46" s="14">
        <v>29</v>
      </c>
      <c r="BW46" s="14">
        <v>30</v>
      </c>
      <c r="BX46" s="14">
        <v>2</v>
      </c>
      <c r="BY46" s="14">
        <v>3</v>
      </c>
      <c r="BZ46" s="14">
        <v>4</v>
      </c>
      <c r="CA46" s="14">
        <v>5</v>
      </c>
      <c r="CB46" s="14">
        <v>6</v>
      </c>
      <c r="CC46" s="14">
        <v>7</v>
      </c>
      <c r="CD46" s="14">
        <v>9</v>
      </c>
      <c r="CE46" s="14">
        <v>10</v>
      </c>
      <c r="CF46" s="14">
        <v>11</v>
      </c>
      <c r="CG46" s="14">
        <v>12</v>
      </c>
      <c r="CH46" s="14">
        <v>13</v>
      </c>
      <c r="CI46" s="14">
        <v>14</v>
      </c>
      <c r="CJ46" s="14">
        <v>16</v>
      </c>
      <c r="CK46" s="14">
        <v>17</v>
      </c>
      <c r="CL46" s="14">
        <v>18</v>
      </c>
      <c r="CM46" s="14">
        <v>19</v>
      </c>
      <c r="CN46" s="14">
        <v>20</v>
      </c>
      <c r="CO46" s="14">
        <v>21</v>
      </c>
      <c r="CP46" s="14">
        <v>23</v>
      </c>
      <c r="CQ46" s="14">
        <v>24</v>
      </c>
      <c r="CR46" s="14">
        <v>25</v>
      </c>
      <c r="CS46" s="14">
        <v>26</v>
      </c>
      <c r="CT46" s="14">
        <v>27</v>
      </c>
      <c r="CU46" s="14">
        <v>28</v>
      </c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50"/>
      <c r="DM46" s="50"/>
      <c r="DN46" s="50"/>
      <c r="DO46" s="50"/>
      <c r="DP46" s="50"/>
      <c r="DQ46" s="50"/>
      <c r="DR46" s="49"/>
      <c r="DS46" s="49"/>
    </row>
    <row r="47" spans="1:123" ht="15.75" customHeight="1">
      <c r="A47" s="3"/>
      <c r="B47" s="51"/>
      <c r="C47" s="3"/>
      <c r="D47" s="3"/>
      <c r="E47" s="55" t="s">
        <v>5</v>
      </c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7"/>
      <c r="AD47" s="62" t="s">
        <v>6</v>
      </c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7"/>
      <c r="BA47" s="63" t="s">
        <v>7</v>
      </c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7"/>
      <c r="BX47" s="64" t="s">
        <v>8</v>
      </c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7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50"/>
      <c r="DM47" s="50"/>
      <c r="DN47" s="50"/>
      <c r="DO47" s="50"/>
      <c r="DP47" s="50"/>
      <c r="DQ47" s="50"/>
      <c r="DR47" s="3"/>
      <c r="DS47" s="49"/>
    </row>
    <row r="48" spans="1:123" ht="57.75" customHeight="1">
      <c r="A48" s="52" t="s">
        <v>114</v>
      </c>
      <c r="B48" s="2"/>
      <c r="D48" s="3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6"/>
      <c r="DS48" s="6"/>
    </row>
    <row r="49" spans="1:123" ht="15.75" customHeight="1">
      <c r="A49" s="1"/>
      <c r="B49" s="2"/>
      <c r="D49" s="3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6"/>
      <c r="DR49" s="6"/>
      <c r="DS49" s="6"/>
    </row>
    <row r="50" spans="1:123" ht="15.75" customHeight="1">
      <c r="A50" s="1"/>
      <c r="B50" s="2"/>
      <c r="D50" s="3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6"/>
      <c r="DR50" s="6"/>
    </row>
    <row r="51" spans="1:123" ht="15.75" customHeight="1">
      <c r="A51" s="1"/>
      <c r="B51" s="2"/>
      <c r="D51" s="3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6"/>
      <c r="DR51" s="6"/>
    </row>
    <row r="52" spans="1:123" ht="15.75" customHeight="1">
      <c r="A52" s="1"/>
      <c r="B52" s="2"/>
      <c r="D52" s="3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6"/>
      <c r="DR52" s="6"/>
    </row>
    <row r="53" spans="1:123" ht="15.75" customHeight="1">
      <c r="A53" s="1"/>
      <c r="B53" s="2"/>
      <c r="D53" s="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6"/>
      <c r="DR53" s="6"/>
    </row>
    <row r="54" spans="1:123" ht="15.75" customHeight="1">
      <c r="A54" s="1"/>
      <c r="B54" s="2"/>
      <c r="D54" s="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6"/>
      <c r="DR54" s="6"/>
    </row>
    <row r="55" spans="1:123" ht="15.75" customHeight="1">
      <c r="A55" s="1"/>
      <c r="B55" s="2"/>
      <c r="D55" s="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6"/>
      <c r="DR55" s="6"/>
    </row>
    <row r="56" spans="1:123" ht="15.75" customHeight="1">
      <c r="A56" s="1"/>
      <c r="B56" s="2"/>
      <c r="D56" s="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6"/>
      <c r="DR56" s="6"/>
    </row>
    <row r="57" spans="1:123" ht="15.75" customHeight="1">
      <c r="A57" s="1"/>
      <c r="B57" s="2"/>
      <c r="D57" s="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6"/>
      <c r="DR57" s="6"/>
    </row>
    <row r="58" spans="1:123" ht="15.75" customHeight="1">
      <c r="A58" s="1"/>
      <c r="B58" s="2"/>
      <c r="D58" s="3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6"/>
      <c r="DR58" s="6"/>
    </row>
    <row r="59" spans="1:123" ht="15.75" customHeight="1">
      <c r="A59" s="1"/>
      <c r="B59" s="2"/>
      <c r="D59" s="3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6"/>
      <c r="DR59" s="6"/>
    </row>
    <row r="60" spans="1:123" ht="15.75" customHeight="1">
      <c r="A60" s="1"/>
      <c r="B60" s="2"/>
      <c r="D60" s="3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6"/>
      <c r="DR60" s="6"/>
    </row>
    <row r="61" spans="1:123" ht="15.75" customHeight="1">
      <c r="A61" s="1"/>
      <c r="B61" s="2"/>
      <c r="D61" s="3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6"/>
      <c r="DR61" s="6"/>
    </row>
    <row r="62" spans="1:123" ht="15.75" customHeight="1">
      <c r="A62" s="1"/>
      <c r="B62" s="2"/>
      <c r="D62" s="3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6"/>
      <c r="DR62" s="6"/>
    </row>
    <row r="63" spans="1:123" ht="15.75" customHeight="1">
      <c r="A63" s="1"/>
      <c r="B63" s="2"/>
      <c r="D63" s="3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6"/>
      <c r="DR63" s="6"/>
    </row>
    <row r="64" spans="1:123" ht="15.75" customHeight="1">
      <c r="A64" s="1"/>
      <c r="B64" s="2"/>
      <c r="D64" s="3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6"/>
      <c r="DR64" s="6"/>
    </row>
    <row r="65" spans="1:122" ht="15.75" customHeight="1">
      <c r="A65" s="1"/>
      <c r="B65" s="2"/>
      <c r="D65" s="3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6"/>
      <c r="DR65" s="6"/>
    </row>
    <row r="66" spans="1:122" ht="15.75" customHeight="1">
      <c r="A66" s="1"/>
      <c r="B66" s="2"/>
      <c r="D66" s="3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6"/>
      <c r="DR66" s="6"/>
    </row>
    <row r="67" spans="1:122" ht="15.75" customHeight="1">
      <c r="A67" s="1"/>
      <c r="B67" s="2"/>
      <c r="D67" s="3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6"/>
      <c r="DR67" s="6"/>
    </row>
    <row r="68" spans="1:122" ht="15.75" customHeight="1">
      <c r="A68" s="1"/>
      <c r="B68" s="2"/>
      <c r="D68" s="3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6"/>
      <c r="DR68" s="6"/>
    </row>
    <row r="69" spans="1:122" ht="15.75" customHeight="1">
      <c r="A69" s="1"/>
      <c r="B69" s="2"/>
      <c r="D69" s="3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6"/>
      <c r="DR69" s="6"/>
    </row>
    <row r="70" spans="1:122" ht="15.75" customHeight="1">
      <c r="A70" s="1"/>
      <c r="B70" s="2"/>
      <c r="D70" s="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6"/>
      <c r="DR70" s="6"/>
    </row>
    <row r="71" spans="1:122" ht="15.75" customHeight="1">
      <c r="A71" s="1"/>
      <c r="B71" s="2"/>
      <c r="D71" s="3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6"/>
      <c r="DR71" s="6"/>
    </row>
    <row r="72" spans="1:122" ht="15.75" customHeight="1">
      <c r="A72" s="1"/>
      <c r="B72" s="2"/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6"/>
      <c r="DR72" s="6"/>
    </row>
    <row r="73" spans="1:122" ht="15.75" customHeight="1">
      <c r="A73" s="1"/>
      <c r="B73" s="2"/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6"/>
      <c r="DR73" s="6"/>
    </row>
    <row r="74" spans="1:122" ht="15.75" customHeight="1">
      <c r="A74" s="1"/>
      <c r="B74" s="2"/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6"/>
      <c r="DR74" s="6"/>
    </row>
    <row r="75" spans="1:122" ht="15.75" customHeight="1">
      <c r="A75" s="1"/>
      <c r="B75" s="2"/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6"/>
      <c r="DR75" s="6"/>
    </row>
    <row r="76" spans="1:122" ht="15.75" customHeight="1">
      <c r="A76" s="1"/>
      <c r="B76" s="2"/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6"/>
      <c r="DR76" s="6"/>
    </row>
    <row r="77" spans="1:122" ht="15.75" customHeight="1">
      <c r="A77" s="1"/>
      <c r="B77" s="2"/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6"/>
      <c r="DR77" s="6"/>
    </row>
    <row r="78" spans="1:122" ht="15.75" customHeight="1">
      <c r="A78" s="1"/>
      <c r="B78" s="2"/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6"/>
      <c r="DR78" s="6"/>
    </row>
    <row r="79" spans="1:122" ht="15.75" customHeight="1">
      <c r="A79" s="1"/>
      <c r="B79" s="2"/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6"/>
      <c r="DR79" s="6"/>
    </row>
    <row r="80" spans="1:122" ht="15.75" customHeight="1">
      <c r="A80" s="1"/>
      <c r="B80" s="2"/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6"/>
      <c r="DR80" s="6"/>
    </row>
    <row r="81" spans="1:122" ht="15.75" customHeight="1">
      <c r="A81" s="1"/>
      <c r="B81" s="2"/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6"/>
      <c r="DR81" s="6"/>
    </row>
    <row r="82" spans="1:122" ht="15.75" customHeight="1">
      <c r="A82" s="1"/>
      <c r="B82" s="2"/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6"/>
      <c r="DR82" s="6"/>
    </row>
    <row r="83" spans="1:122" ht="15.75" customHeight="1">
      <c r="A83" s="1"/>
      <c r="B83" s="2"/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6"/>
      <c r="DR83" s="6"/>
    </row>
    <row r="84" spans="1:122" ht="15.75" customHeight="1">
      <c r="A84" s="1"/>
      <c r="B84" s="2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6"/>
      <c r="DR84" s="6"/>
    </row>
    <row r="85" spans="1:122" ht="15.75" customHeight="1">
      <c r="A85" s="1"/>
      <c r="B85" s="2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6"/>
      <c r="DR85" s="6"/>
    </row>
    <row r="86" spans="1:122" ht="15.75" customHeight="1">
      <c r="A86" s="1"/>
      <c r="B86" s="2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6"/>
      <c r="DR86" s="6"/>
    </row>
    <row r="87" spans="1:122" ht="15.75" customHeight="1">
      <c r="A87" s="1"/>
      <c r="B87" s="2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6"/>
      <c r="DR87" s="6"/>
    </row>
    <row r="88" spans="1:122" ht="15.75" customHeight="1">
      <c r="A88" s="1"/>
      <c r="B88" s="2"/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6"/>
      <c r="DR88" s="6"/>
    </row>
    <row r="89" spans="1:122" ht="15.75" customHeight="1">
      <c r="A89" s="1"/>
      <c r="B89" s="2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6"/>
      <c r="DR89" s="6"/>
    </row>
    <row r="90" spans="1:122" ht="15.75" customHeight="1">
      <c r="A90" s="1"/>
      <c r="B90" s="2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6"/>
      <c r="DR90" s="6"/>
    </row>
    <row r="91" spans="1:122" ht="15.75" customHeight="1">
      <c r="A91" s="1"/>
      <c r="B91" s="2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6"/>
      <c r="DR91" s="6"/>
    </row>
    <row r="92" spans="1:122" ht="15.75" customHeight="1">
      <c r="A92" s="1"/>
      <c r="B92" s="2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6"/>
      <c r="DR92" s="6"/>
    </row>
    <row r="93" spans="1:122" ht="15.75" customHeight="1">
      <c r="A93" s="1"/>
      <c r="B93" s="2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6"/>
      <c r="DR93" s="6"/>
    </row>
    <row r="94" spans="1:122" ht="15.75" customHeight="1">
      <c r="A94" s="1"/>
      <c r="B94" s="2"/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6"/>
      <c r="DR94" s="6"/>
    </row>
    <row r="95" spans="1:122" ht="15.75" customHeight="1">
      <c r="A95" s="1"/>
      <c r="B95" s="2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6"/>
      <c r="DR95" s="6"/>
    </row>
    <row r="96" spans="1:122" ht="15.75" customHeight="1">
      <c r="A96" s="1"/>
      <c r="B96" s="2"/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6"/>
      <c r="DR96" s="6"/>
    </row>
    <row r="97" spans="1:122" ht="15.75" customHeight="1">
      <c r="A97" s="1"/>
      <c r="B97" s="2"/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6"/>
      <c r="DR97" s="6"/>
    </row>
    <row r="98" spans="1:122" ht="15.75" customHeight="1">
      <c r="A98" s="1"/>
      <c r="B98" s="2"/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6"/>
      <c r="DR98" s="6"/>
    </row>
    <row r="99" spans="1:122" ht="15.75" customHeight="1">
      <c r="A99" s="1"/>
      <c r="B99" s="2"/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6"/>
      <c r="DR99" s="6"/>
    </row>
    <row r="100" spans="1:122" ht="15.75" customHeight="1">
      <c r="A100" s="1"/>
      <c r="B100" s="2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6"/>
      <c r="DR100" s="6"/>
    </row>
    <row r="101" spans="1:122" ht="15.75" customHeight="1">
      <c r="A101" s="1"/>
      <c r="B101" s="2"/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6"/>
      <c r="DR101" s="6"/>
    </row>
    <row r="102" spans="1:122" ht="15.75" customHeight="1">
      <c r="A102" s="1"/>
      <c r="B102" s="2"/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6"/>
      <c r="DR102" s="6"/>
    </row>
    <row r="103" spans="1:122" ht="15.75" customHeight="1">
      <c r="A103" s="1"/>
      <c r="B103" s="2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6"/>
      <c r="DR103" s="6"/>
    </row>
    <row r="104" spans="1:122" ht="15.75" customHeight="1">
      <c r="A104" s="1"/>
      <c r="B104" s="2"/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6"/>
      <c r="DR104" s="6"/>
    </row>
    <row r="105" spans="1:122" ht="15.75" customHeight="1">
      <c r="A105" s="1"/>
      <c r="B105" s="2"/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6"/>
      <c r="DR105" s="6"/>
    </row>
    <row r="106" spans="1:122" ht="15.75" customHeight="1">
      <c r="A106" s="1"/>
      <c r="B106" s="2"/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6"/>
      <c r="DR106" s="6"/>
    </row>
    <row r="107" spans="1:122" ht="15.75" customHeight="1">
      <c r="A107" s="1"/>
      <c r="B107" s="2"/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6"/>
      <c r="DR107" s="6"/>
    </row>
    <row r="108" spans="1:122" ht="15.75" customHeight="1">
      <c r="A108" s="1"/>
      <c r="B108" s="2"/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6"/>
      <c r="DR108" s="6"/>
    </row>
    <row r="109" spans="1:122" ht="15.75" customHeight="1">
      <c r="A109" s="1"/>
      <c r="B109" s="2"/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6"/>
      <c r="DR109" s="6"/>
    </row>
    <row r="110" spans="1:122" ht="15.75" customHeight="1">
      <c r="A110" s="1"/>
      <c r="B110" s="2"/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6"/>
      <c r="DR110" s="6"/>
    </row>
    <row r="111" spans="1:122" ht="15.75" customHeight="1">
      <c r="A111" s="1"/>
      <c r="B111" s="2"/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6"/>
      <c r="DR111" s="6"/>
    </row>
    <row r="112" spans="1:122" ht="15.75" customHeight="1">
      <c r="A112" s="1"/>
      <c r="B112" s="2"/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6"/>
      <c r="DR112" s="6"/>
    </row>
    <row r="113" spans="1:122" ht="15.75" customHeight="1">
      <c r="A113" s="1"/>
      <c r="B113" s="2"/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6"/>
      <c r="DR113" s="6"/>
    </row>
    <row r="114" spans="1:122" ht="15.75" customHeight="1">
      <c r="A114" s="1"/>
      <c r="B114" s="2"/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6"/>
      <c r="DR114" s="6"/>
    </row>
    <row r="115" spans="1:122" ht="15.75" customHeight="1">
      <c r="A115" s="1"/>
      <c r="B115" s="2"/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6"/>
      <c r="DR115" s="6"/>
    </row>
    <row r="116" spans="1:122" ht="15.75" customHeight="1">
      <c r="A116" s="1"/>
      <c r="B116" s="2"/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6"/>
      <c r="DR116" s="6"/>
    </row>
    <row r="117" spans="1:122" ht="15.75" customHeight="1">
      <c r="A117" s="1"/>
      <c r="B117" s="2"/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6"/>
      <c r="DR117" s="6"/>
    </row>
    <row r="118" spans="1:122" ht="15.75" customHeight="1">
      <c r="A118" s="1"/>
      <c r="B118" s="2"/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6"/>
      <c r="DR118" s="6"/>
    </row>
    <row r="119" spans="1:122" ht="15.75" customHeight="1">
      <c r="A119" s="1"/>
      <c r="B119" s="2"/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6"/>
      <c r="DR119" s="6"/>
    </row>
    <row r="120" spans="1:122" ht="15.75" customHeight="1">
      <c r="A120" s="1"/>
      <c r="B120" s="2"/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6"/>
      <c r="DR120" s="6"/>
    </row>
    <row r="121" spans="1:122" ht="15.75" customHeight="1">
      <c r="A121" s="1"/>
      <c r="B121" s="2"/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6"/>
      <c r="DR121" s="6"/>
    </row>
    <row r="122" spans="1:122" ht="15.75" customHeight="1">
      <c r="A122" s="1"/>
      <c r="B122" s="2"/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6"/>
      <c r="DR122" s="6"/>
    </row>
    <row r="123" spans="1:122" ht="15.75" customHeight="1">
      <c r="A123" s="1"/>
      <c r="B123" s="2"/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6"/>
      <c r="DR123" s="6"/>
    </row>
    <row r="124" spans="1:122" ht="15.75" customHeight="1">
      <c r="A124" s="1"/>
      <c r="B124" s="2"/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6"/>
      <c r="DR124" s="6"/>
    </row>
    <row r="125" spans="1:122" ht="15.75" customHeight="1">
      <c r="A125" s="1"/>
      <c r="B125" s="2"/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6"/>
      <c r="DR125" s="6"/>
    </row>
    <row r="126" spans="1:122" ht="15.75" customHeight="1">
      <c r="A126" s="1"/>
      <c r="B126" s="2"/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6"/>
      <c r="DR126" s="6"/>
    </row>
    <row r="127" spans="1:122" ht="15.75" customHeight="1">
      <c r="A127" s="1"/>
      <c r="B127" s="2"/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6"/>
      <c r="DR127" s="6"/>
    </row>
    <row r="128" spans="1:122" ht="15.75" customHeight="1">
      <c r="A128" s="1"/>
      <c r="B128" s="2"/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6"/>
      <c r="DR128" s="6"/>
    </row>
    <row r="129" spans="1:122" ht="15.75" customHeight="1">
      <c r="A129" s="1"/>
      <c r="B129" s="2"/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6"/>
      <c r="DR129" s="6"/>
    </row>
    <row r="130" spans="1:122" ht="15.75" customHeight="1">
      <c r="A130" s="1"/>
      <c r="B130" s="2"/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6"/>
      <c r="DR130" s="6"/>
    </row>
    <row r="131" spans="1:122" ht="15.75" customHeight="1">
      <c r="A131" s="1"/>
      <c r="B131" s="2"/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6"/>
      <c r="DR131" s="6"/>
    </row>
    <row r="132" spans="1:122" ht="15.75" customHeight="1">
      <c r="A132" s="1"/>
      <c r="B132" s="2"/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6"/>
      <c r="DR132" s="6"/>
    </row>
    <row r="133" spans="1:122" ht="15.75" customHeight="1">
      <c r="A133" s="1"/>
      <c r="B133" s="2"/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6"/>
      <c r="DR133" s="6"/>
    </row>
    <row r="134" spans="1:122" ht="15.75" customHeight="1">
      <c r="A134" s="1"/>
      <c r="B134" s="2"/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6"/>
      <c r="DR134" s="6"/>
    </row>
    <row r="135" spans="1:122" ht="15.75" customHeight="1">
      <c r="A135" s="1"/>
      <c r="B135" s="2"/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6"/>
      <c r="DR135" s="6"/>
    </row>
    <row r="136" spans="1:122" ht="15.75" customHeight="1">
      <c r="A136" s="1"/>
      <c r="B136" s="2"/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6"/>
      <c r="DR136" s="6"/>
    </row>
    <row r="137" spans="1:122" ht="15.75" customHeight="1">
      <c r="A137" s="1"/>
      <c r="B137" s="2"/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6"/>
      <c r="DR137" s="6"/>
    </row>
    <row r="138" spans="1:122" ht="15.75" customHeight="1">
      <c r="A138" s="1"/>
      <c r="B138" s="2"/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6"/>
      <c r="DR138" s="6"/>
    </row>
    <row r="139" spans="1:122" ht="15.75" customHeight="1">
      <c r="A139" s="1"/>
      <c r="B139" s="2"/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6"/>
      <c r="DR139" s="6"/>
    </row>
    <row r="140" spans="1:122" ht="15.75" customHeight="1">
      <c r="A140" s="1"/>
      <c r="B140" s="2"/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6"/>
      <c r="DR140" s="6"/>
    </row>
    <row r="141" spans="1:122" ht="15.75" customHeight="1">
      <c r="A141" s="1"/>
      <c r="B141" s="2"/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6"/>
      <c r="DR141" s="6"/>
    </row>
    <row r="142" spans="1:122" ht="15.75" customHeight="1">
      <c r="A142" s="1"/>
      <c r="B142" s="2"/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6"/>
      <c r="DR142" s="6"/>
    </row>
    <row r="143" spans="1:122" ht="15.75" customHeight="1">
      <c r="A143" s="1"/>
      <c r="B143" s="2"/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6"/>
      <c r="DR143" s="6"/>
    </row>
    <row r="144" spans="1:122" ht="15.75" customHeight="1">
      <c r="A144" s="1"/>
      <c r="B144" s="2"/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6"/>
      <c r="DR144" s="6"/>
    </row>
    <row r="145" spans="1:122" ht="15.75" customHeight="1">
      <c r="A145" s="1"/>
      <c r="B145" s="2"/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6"/>
      <c r="DR145" s="6"/>
    </row>
    <row r="146" spans="1:122" ht="15.75" customHeight="1">
      <c r="A146" s="1"/>
      <c r="B146" s="2"/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6"/>
      <c r="DR146" s="6"/>
    </row>
    <row r="147" spans="1:122" ht="15.75" customHeight="1">
      <c r="A147" s="1"/>
      <c r="B147" s="2"/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6"/>
      <c r="DR147" s="6"/>
    </row>
    <row r="148" spans="1:122" ht="15.75" customHeight="1">
      <c r="A148" s="1"/>
      <c r="B148" s="2"/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6"/>
      <c r="DR148" s="6"/>
    </row>
    <row r="149" spans="1:122" ht="15.75" customHeight="1">
      <c r="A149" s="1"/>
      <c r="B149" s="2"/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6"/>
      <c r="DR149" s="6"/>
    </row>
    <row r="150" spans="1:122" ht="15.75" customHeight="1">
      <c r="A150" s="1"/>
      <c r="B150" s="2"/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6"/>
      <c r="DR150" s="6"/>
    </row>
    <row r="151" spans="1:122" ht="15.75" customHeight="1">
      <c r="A151" s="1"/>
      <c r="B151" s="2"/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6"/>
      <c r="DR151" s="6"/>
    </row>
    <row r="152" spans="1:122" ht="15.75" customHeight="1">
      <c r="A152" s="1"/>
      <c r="B152" s="2"/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6"/>
      <c r="DR152" s="6"/>
    </row>
    <row r="153" spans="1:122" ht="15.75" customHeight="1">
      <c r="A153" s="1"/>
      <c r="B153" s="2"/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6"/>
      <c r="DR153" s="6"/>
    </row>
    <row r="154" spans="1:122" ht="15.75" customHeight="1">
      <c r="A154" s="1"/>
      <c r="B154" s="2"/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6"/>
      <c r="DR154" s="6"/>
    </row>
    <row r="155" spans="1:122" ht="15.75" customHeight="1">
      <c r="A155" s="1"/>
      <c r="B155" s="2"/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6"/>
      <c r="DR155" s="6"/>
    </row>
    <row r="156" spans="1:122" ht="15.75" customHeight="1">
      <c r="A156" s="1"/>
      <c r="B156" s="2"/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6"/>
      <c r="DR156" s="6"/>
    </row>
    <row r="157" spans="1:122" ht="15.75" customHeight="1">
      <c r="A157" s="1"/>
      <c r="B157" s="2"/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6"/>
      <c r="DR157" s="6"/>
    </row>
    <row r="158" spans="1:122" ht="15.75" customHeight="1">
      <c r="A158" s="1"/>
      <c r="B158" s="2"/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6"/>
      <c r="DR158" s="6"/>
    </row>
    <row r="159" spans="1:122" ht="15.75" customHeight="1">
      <c r="A159" s="1"/>
      <c r="B159" s="2"/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6"/>
      <c r="DR159" s="6"/>
    </row>
    <row r="160" spans="1:122" ht="15.75" customHeight="1">
      <c r="A160" s="1"/>
      <c r="B160" s="2"/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6"/>
      <c r="DR160" s="6"/>
    </row>
    <row r="161" spans="1:122" ht="15.75" customHeight="1">
      <c r="A161" s="1"/>
      <c r="B161" s="2"/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6"/>
      <c r="DR161" s="6"/>
    </row>
    <row r="162" spans="1:122" ht="15.75" customHeight="1">
      <c r="A162" s="1"/>
      <c r="B162" s="2"/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6"/>
      <c r="DR162" s="6"/>
    </row>
    <row r="163" spans="1:122" ht="15.75" customHeight="1">
      <c r="A163" s="1"/>
      <c r="B163" s="2"/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6"/>
      <c r="DR163" s="6"/>
    </row>
    <row r="164" spans="1:122" ht="15.75" customHeight="1">
      <c r="A164" s="1"/>
      <c r="B164" s="2"/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6"/>
      <c r="DR164" s="6"/>
    </row>
    <row r="165" spans="1:122" ht="15.75" customHeight="1">
      <c r="A165" s="1"/>
      <c r="B165" s="2"/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6"/>
      <c r="DR165" s="6"/>
    </row>
    <row r="166" spans="1:122" ht="15.75" customHeight="1">
      <c r="A166" s="1"/>
      <c r="B166" s="2"/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6"/>
      <c r="DR166" s="6"/>
    </row>
    <row r="167" spans="1:122" ht="15.75" customHeight="1">
      <c r="A167" s="1"/>
      <c r="B167" s="2"/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6"/>
      <c r="DR167" s="6"/>
    </row>
    <row r="168" spans="1:122" ht="15.75" customHeight="1">
      <c r="A168" s="1"/>
      <c r="B168" s="2"/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6"/>
      <c r="DR168" s="6"/>
    </row>
    <row r="169" spans="1:122" ht="15.75" customHeight="1">
      <c r="A169" s="1"/>
      <c r="B169" s="2"/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6"/>
      <c r="DR169" s="6"/>
    </row>
    <row r="170" spans="1:122" ht="15.75" customHeight="1">
      <c r="A170" s="1"/>
      <c r="B170" s="2"/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6"/>
      <c r="DR170" s="6"/>
    </row>
    <row r="171" spans="1:122" ht="15.75" customHeight="1">
      <c r="A171" s="1"/>
      <c r="B171" s="2"/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6"/>
      <c r="DR171" s="6"/>
    </row>
    <row r="172" spans="1:122" ht="15.75" customHeight="1">
      <c r="A172" s="1"/>
      <c r="B172" s="2"/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6"/>
      <c r="DR172" s="6"/>
    </row>
    <row r="173" spans="1:122" ht="15.75" customHeight="1">
      <c r="A173" s="1"/>
      <c r="B173" s="2"/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6"/>
      <c r="DR173" s="6"/>
    </row>
    <row r="174" spans="1:122" ht="15.75" customHeight="1">
      <c r="A174" s="1"/>
      <c r="B174" s="2"/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6"/>
      <c r="DR174" s="6"/>
    </row>
    <row r="175" spans="1:122" ht="15.75" customHeight="1">
      <c r="A175" s="1"/>
      <c r="B175" s="2"/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6"/>
      <c r="DR175" s="6"/>
    </row>
    <row r="176" spans="1:122" ht="15.75" customHeight="1">
      <c r="A176" s="1"/>
      <c r="B176" s="2"/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6"/>
      <c r="DR176" s="6"/>
    </row>
    <row r="177" spans="1:122" ht="15.75" customHeight="1">
      <c r="A177" s="1"/>
      <c r="B177" s="2"/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6"/>
      <c r="DR177" s="6"/>
    </row>
    <row r="178" spans="1:122" ht="15.75" customHeight="1">
      <c r="A178" s="1"/>
      <c r="B178" s="2"/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6"/>
      <c r="DR178" s="6"/>
    </row>
    <row r="179" spans="1:122" ht="15.75" customHeight="1">
      <c r="A179" s="1"/>
      <c r="B179" s="2"/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6"/>
      <c r="DR179" s="6"/>
    </row>
    <row r="180" spans="1:122" ht="15.75" customHeight="1">
      <c r="A180" s="1"/>
      <c r="B180" s="2"/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6"/>
      <c r="DR180" s="6"/>
    </row>
    <row r="181" spans="1:122" ht="15.75" customHeight="1">
      <c r="A181" s="1"/>
      <c r="B181" s="2"/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6"/>
      <c r="DR181" s="6"/>
    </row>
    <row r="182" spans="1:122" ht="15.75" customHeight="1">
      <c r="A182" s="1"/>
      <c r="B182" s="2"/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6"/>
      <c r="DR182" s="6"/>
    </row>
    <row r="183" spans="1:122" ht="15.75" customHeight="1">
      <c r="A183" s="1"/>
      <c r="B183" s="2"/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6"/>
      <c r="DR183" s="6"/>
    </row>
    <row r="184" spans="1:122" ht="15.75" customHeight="1">
      <c r="A184" s="1"/>
      <c r="B184" s="2"/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6"/>
      <c r="DR184" s="6"/>
    </row>
    <row r="185" spans="1:122" ht="15.75" customHeight="1">
      <c r="A185" s="1"/>
      <c r="B185" s="2"/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6"/>
      <c r="DR185" s="6"/>
    </row>
    <row r="186" spans="1:122" ht="15.75" customHeight="1">
      <c r="A186" s="1"/>
      <c r="B186" s="2"/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6"/>
      <c r="DR186" s="6"/>
    </row>
    <row r="187" spans="1:122" ht="15.75" customHeight="1">
      <c r="A187" s="1"/>
      <c r="B187" s="2"/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6"/>
      <c r="DR187" s="6"/>
    </row>
    <row r="188" spans="1:122" ht="15.75" customHeight="1">
      <c r="A188" s="1"/>
      <c r="B188" s="2"/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6"/>
      <c r="DR188" s="6"/>
    </row>
    <row r="189" spans="1:122" ht="15.75" customHeight="1">
      <c r="A189" s="1"/>
      <c r="B189" s="2"/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6"/>
      <c r="DR189" s="6"/>
    </row>
    <row r="190" spans="1:122" ht="15.75" customHeight="1">
      <c r="A190" s="1"/>
      <c r="B190" s="2"/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6"/>
      <c r="DR190" s="6"/>
    </row>
    <row r="191" spans="1:122" ht="15.75" customHeight="1">
      <c r="A191" s="1"/>
      <c r="B191" s="2"/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6"/>
      <c r="DR191" s="6"/>
    </row>
    <row r="192" spans="1:122" ht="15.75" customHeight="1">
      <c r="A192" s="1"/>
      <c r="B192" s="2"/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6"/>
      <c r="DR192" s="6"/>
    </row>
    <row r="193" spans="1:122" ht="15.75" customHeight="1">
      <c r="A193" s="1"/>
      <c r="B193" s="2"/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6"/>
      <c r="DR193" s="6"/>
    </row>
    <row r="194" spans="1:122" ht="15.75" customHeight="1">
      <c r="A194" s="1"/>
      <c r="B194" s="2"/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6"/>
      <c r="DR194" s="6"/>
    </row>
    <row r="195" spans="1:122" ht="15.75" customHeight="1">
      <c r="A195" s="1"/>
      <c r="B195" s="2"/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6"/>
      <c r="DR195" s="6"/>
    </row>
    <row r="196" spans="1:122" ht="15.75" customHeight="1">
      <c r="A196" s="1"/>
      <c r="B196" s="2"/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6"/>
      <c r="DR196" s="6"/>
    </row>
    <row r="197" spans="1:122" ht="15.75" customHeight="1">
      <c r="A197" s="1"/>
      <c r="B197" s="2"/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6"/>
      <c r="DR197" s="6"/>
    </row>
    <row r="198" spans="1:122" ht="15.75" customHeight="1">
      <c r="A198" s="1"/>
      <c r="B198" s="2"/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6"/>
      <c r="DR198" s="6"/>
    </row>
    <row r="199" spans="1:122" ht="15.75" customHeight="1">
      <c r="A199" s="1"/>
      <c r="B199" s="2"/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6"/>
      <c r="DR199" s="6"/>
    </row>
    <row r="200" spans="1:122" ht="15.75" customHeight="1">
      <c r="A200" s="1"/>
      <c r="B200" s="2"/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6"/>
      <c r="DR200" s="6"/>
    </row>
    <row r="201" spans="1:122" ht="15.75" customHeight="1">
      <c r="A201" s="1"/>
      <c r="B201" s="2"/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6"/>
      <c r="DR201" s="6"/>
    </row>
    <row r="202" spans="1:122" ht="15.75" customHeight="1">
      <c r="A202" s="1"/>
      <c r="B202" s="2"/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6"/>
      <c r="DR202" s="6"/>
    </row>
    <row r="203" spans="1:122" ht="15.75" customHeight="1">
      <c r="A203" s="1"/>
      <c r="B203" s="2"/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6"/>
      <c r="DR203" s="6"/>
    </row>
    <row r="204" spans="1:122" ht="15.75" customHeight="1">
      <c r="A204" s="1"/>
      <c r="B204" s="2"/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6"/>
      <c r="DR204" s="6"/>
    </row>
    <row r="205" spans="1:122" ht="15.75" customHeight="1">
      <c r="A205" s="1"/>
      <c r="B205" s="2"/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6"/>
      <c r="DR205" s="6"/>
    </row>
    <row r="206" spans="1:122" ht="15.75" customHeight="1">
      <c r="A206" s="1"/>
      <c r="B206" s="2"/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6"/>
      <c r="DR206" s="6"/>
    </row>
    <row r="207" spans="1:122" ht="15.75" customHeight="1">
      <c r="A207" s="1"/>
      <c r="B207" s="2"/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6"/>
      <c r="DR207" s="6"/>
    </row>
    <row r="208" spans="1:122" ht="15.75" customHeight="1">
      <c r="A208" s="1"/>
      <c r="B208" s="2"/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6"/>
      <c r="DR208" s="6"/>
    </row>
    <row r="209" spans="1:122" ht="15.75" customHeight="1">
      <c r="A209" s="1"/>
      <c r="B209" s="2"/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6"/>
      <c r="DR209" s="6"/>
    </row>
    <row r="210" spans="1:122" ht="15.75" customHeight="1">
      <c r="A210" s="1"/>
      <c r="B210" s="2"/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6"/>
      <c r="DR210" s="6"/>
    </row>
    <row r="211" spans="1:122" ht="15.75" customHeight="1">
      <c r="A211" s="1"/>
      <c r="B211" s="2"/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6"/>
      <c r="DR211" s="6"/>
    </row>
    <row r="212" spans="1:122" ht="15.75" customHeight="1">
      <c r="A212" s="1"/>
      <c r="B212" s="2"/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6"/>
      <c r="DR212" s="6"/>
    </row>
    <row r="213" spans="1:122" ht="15.75" customHeight="1">
      <c r="A213" s="1"/>
      <c r="B213" s="2"/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6"/>
      <c r="DR213" s="6"/>
    </row>
    <row r="214" spans="1:122" ht="15.75" customHeight="1">
      <c r="A214" s="1"/>
      <c r="B214" s="2"/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6"/>
      <c r="DR214" s="6"/>
    </row>
    <row r="215" spans="1:122" ht="15.75" customHeight="1">
      <c r="A215" s="1"/>
      <c r="B215" s="2"/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6"/>
      <c r="DR215" s="6"/>
    </row>
    <row r="216" spans="1:122" ht="15.75" customHeight="1">
      <c r="A216" s="1"/>
      <c r="B216" s="2"/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6"/>
      <c r="DR216" s="6"/>
    </row>
    <row r="217" spans="1:122" ht="15.75" customHeight="1">
      <c r="A217" s="1"/>
      <c r="B217" s="2"/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6"/>
      <c r="DR217" s="6"/>
    </row>
    <row r="218" spans="1:122" ht="15.75" customHeight="1">
      <c r="A218" s="1"/>
      <c r="B218" s="2"/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6"/>
      <c r="DR218" s="6"/>
    </row>
    <row r="219" spans="1:122" ht="15.75" customHeight="1">
      <c r="A219" s="1"/>
      <c r="B219" s="2"/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6"/>
      <c r="DR219" s="6"/>
    </row>
    <row r="220" spans="1:122" ht="15.75" customHeight="1">
      <c r="A220" s="1"/>
      <c r="B220" s="2"/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6"/>
      <c r="DR220" s="6"/>
    </row>
    <row r="221" spans="1:122" ht="15.75" customHeight="1">
      <c r="A221" s="1"/>
      <c r="B221" s="2"/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6"/>
      <c r="DR221" s="6"/>
    </row>
    <row r="222" spans="1:122" ht="15.75" customHeight="1">
      <c r="A222" s="1"/>
      <c r="B222" s="2"/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6"/>
      <c r="DR222" s="6"/>
    </row>
    <row r="223" spans="1:122" ht="15.75" customHeight="1">
      <c r="A223" s="1"/>
      <c r="B223" s="2"/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6"/>
      <c r="DR223" s="6"/>
    </row>
    <row r="224" spans="1:122" ht="15.75" customHeight="1">
      <c r="A224" s="1"/>
      <c r="B224" s="2"/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6"/>
      <c r="DR224" s="6"/>
    </row>
    <row r="225" spans="1:122" ht="15.75" customHeight="1">
      <c r="A225" s="1"/>
      <c r="B225" s="2"/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6"/>
      <c r="DR225" s="6"/>
    </row>
    <row r="226" spans="1:122" ht="15.75" customHeight="1">
      <c r="A226" s="1"/>
      <c r="B226" s="2"/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6"/>
      <c r="DR226" s="6"/>
    </row>
    <row r="227" spans="1:122" ht="15.75" customHeight="1">
      <c r="A227" s="1"/>
      <c r="B227" s="2"/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6"/>
      <c r="DR227" s="6"/>
    </row>
    <row r="228" spans="1:122" ht="15.75" customHeight="1">
      <c r="A228" s="1"/>
      <c r="B228" s="2"/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6"/>
      <c r="DR228" s="6"/>
    </row>
    <row r="229" spans="1:122" ht="15.75" customHeight="1">
      <c r="A229" s="1"/>
      <c r="B229" s="2"/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6"/>
      <c r="DR229" s="6"/>
    </row>
    <row r="230" spans="1:122" ht="15.75" customHeight="1">
      <c r="A230" s="1"/>
      <c r="B230" s="2"/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6"/>
      <c r="DR230" s="6"/>
    </row>
    <row r="231" spans="1:122" ht="15.75" customHeight="1">
      <c r="A231" s="1"/>
      <c r="B231" s="2"/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6"/>
      <c r="DR231" s="6"/>
    </row>
    <row r="232" spans="1:122" ht="15.75" customHeight="1">
      <c r="A232" s="1"/>
      <c r="B232" s="2"/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6"/>
      <c r="DR232" s="6"/>
    </row>
    <row r="233" spans="1:122" ht="15.75" customHeight="1">
      <c r="A233" s="1"/>
      <c r="B233" s="2"/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6"/>
      <c r="DR233" s="6"/>
    </row>
    <row r="234" spans="1:122" ht="15.75" customHeight="1">
      <c r="A234" s="1"/>
      <c r="B234" s="2"/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6"/>
      <c r="DR234" s="6"/>
    </row>
    <row r="235" spans="1:122" ht="15.75" customHeight="1">
      <c r="A235" s="1"/>
      <c r="B235" s="2"/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6"/>
      <c r="DR235" s="6"/>
    </row>
    <row r="236" spans="1:122" ht="15.75" customHeight="1">
      <c r="A236" s="1"/>
      <c r="B236" s="2"/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6"/>
      <c r="DR236" s="6"/>
    </row>
    <row r="237" spans="1:122" ht="15.75" customHeight="1">
      <c r="A237" s="1"/>
      <c r="B237" s="2"/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6"/>
      <c r="DR237" s="6"/>
    </row>
    <row r="238" spans="1:122" ht="15.75" customHeight="1">
      <c r="A238" s="1"/>
      <c r="B238" s="2"/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6"/>
      <c r="DR238" s="6"/>
    </row>
    <row r="239" spans="1:122" ht="15.75" customHeight="1">
      <c r="A239" s="1"/>
      <c r="B239" s="2"/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6"/>
      <c r="DR239" s="6"/>
    </row>
    <row r="240" spans="1:122" ht="15.75" customHeight="1">
      <c r="A240" s="1"/>
      <c r="B240" s="2"/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6"/>
      <c r="DR240" s="6"/>
    </row>
    <row r="241" spans="1:122" ht="15.75" customHeight="1">
      <c r="A241" s="1"/>
      <c r="B241" s="2"/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6"/>
      <c r="DR241" s="6"/>
    </row>
    <row r="242" spans="1:122" ht="15.75" customHeight="1">
      <c r="A242" s="1"/>
      <c r="B242" s="2"/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6"/>
      <c r="DR242" s="6"/>
    </row>
    <row r="243" spans="1:122" ht="15.75" customHeight="1">
      <c r="A243" s="1"/>
      <c r="B243" s="2"/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6"/>
      <c r="DR243" s="6"/>
    </row>
    <row r="244" spans="1:122" ht="15.75" customHeight="1">
      <c r="A244" s="1"/>
      <c r="B244" s="2"/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6"/>
      <c r="DR244" s="6"/>
    </row>
    <row r="245" spans="1:122" ht="15.75" customHeight="1">
      <c r="A245" s="1"/>
      <c r="B245" s="2"/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6"/>
      <c r="DR245" s="6"/>
    </row>
    <row r="246" spans="1:122" ht="15.75" customHeight="1">
      <c r="A246" s="1"/>
      <c r="B246" s="2"/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6"/>
      <c r="DR246" s="6"/>
    </row>
    <row r="247" spans="1:122" ht="15.75" customHeight="1">
      <c r="A247" s="1"/>
      <c r="B247" s="2"/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6"/>
      <c r="DR247" s="6"/>
    </row>
    <row r="248" spans="1:122" ht="15.75" customHeight="1">
      <c r="A248" s="1"/>
      <c r="B248" s="2"/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6"/>
      <c r="DR248" s="6"/>
    </row>
  </sheetData>
  <mergeCells count="15">
    <mergeCell ref="BA6:BW6"/>
    <mergeCell ref="BX6:CU6"/>
    <mergeCell ref="CV6:DR6"/>
    <mergeCell ref="E47:AC47"/>
    <mergeCell ref="AD47:AZ47"/>
    <mergeCell ref="BA47:BW47"/>
    <mergeCell ref="BX47:CU47"/>
    <mergeCell ref="A6:B6"/>
    <mergeCell ref="E6:AC6"/>
    <mergeCell ref="F2:I2"/>
    <mergeCell ref="F3:M3"/>
    <mergeCell ref="Q3:AH3"/>
    <mergeCell ref="F4:M4"/>
    <mergeCell ref="Q4:AF4"/>
    <mergeCell ref="AD6:AZ6"/>
  </mergeCells>
  <pageMargins left="0.7" right="0.7" top="1.1437499999999998" bottom="1.1437499999999998" header="0" footer="0"/>
  <pageSetup paperSize="9" scale="4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2024-09-13T11:27:13Z</dcterms:modified>
</cp:coreProperties>
</file>