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ОШ81\Desktop\МОЯ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U10" i="1" l="1"/>
  <c r="CV10" i="1" s="1"/>
  <c r="CU11" i="1"/>
  <c r="CV11" i="1" s="1"/>
  <c r="CU12" i="1"/>
  <c r="CV12" i="1" s="1"/>
  <c r="CU13" i="1"/>
  <c r="CV13" i="1" s="1"/>
  <c r="CU14" i="1"/>
  <c r="CV14" i="1" s="1"/>
  <c r="CU15" i="1"/>
  <c r="CU16" i="1"/>
  <c r="CV16" i="1" s="1"/>
  <c r="CU17" i="1"/>
  <c r="CV17" i="1" s="1"/>
  <c r="CU18" i="1"/>
  <c r="CV18" i="1" s="1"/>
  <c r="CU19" i="1"/>
  <c r="CV19" i="1" s="1"/>
  <c r="CU20" i="1"/>
  <c r="CV20" i="1" s="1"/>
  <c r="CU21" i="1"/>
  <c r="CV21" i="1" s="1"/>
  <c r="CU22" i="1"/>
  <c r="CV22" i="1" s="1"/>
  <c r="CU23" i="1"/>
  <c r="CV23" i="1" s="1"/>
  <c r="CU24" i="1"/>
  <c r="CV24" i="1" s="1"/>
  <c r="CU25" i="1"/>
  <c r="CU26" i="1"/>
  <c r="CV26" i="1" s="1"/>
  <c r="CU27" i="1"/>
  <c r="CU28" i="1"/>
  <c r="CV28" i="1" s="1"/>
  <c r="CU29" i="1"/>
  <c r="CV29" i="1" s="1"/>
  <c r="CW29" i="1" s="1"/>
  <c r="CU30" i="1"/>
  <c r="CV30" i="1" s="1"/>
  <c r="CU31" i="1"/>
  <c r="CV31" i="1" s="1"/>
  <c r="CU32" i="1"/>
  <c r="CV32" i="1" s="1"/>
  <c r="CW32" i="1" s="1"/>
  <c r="CU33" i="1"/>
  <c r="CV33" i="1" l="1"/>
  <c r="CW33" i="1" s="1"/>
  <c r="CV27" i="1"/>
  <c r="CW27" i="1" s="1"/>
  <c r="CX27" i="1" s="1"/>
  <c r="CV25" i="1"/>
  <c r="CW17" i="1"/>
  <c r="CX17" i="1" s="1"/>
  <c r="CV15" i="1"/>
  <c r="CW15" i="1" s="1"/>
  <c r="CW19" i="1"/>
  <c r="CX19" i="1" s="1"/>
  <c r="CW11" i="1"/>
  <c r="CW31" i="1"/>
  <c r="CX31" i="1" s="1"/>
  <c r="CY31" i="1" s="1"/>
  <c r="CZ31" i="1" s="1"/>
  <c r="CW23" i="1"/>
  <c r="CW21" i="1"/>
  <c r="CW13" i="1"/>
  <c r="CX32" i="1"/>
  <c r="CW20" i="1"/>
  <c r="CX20" i="1" s="1"/>
  <c r="CW18" i="1"/>
  <c r="CX18" i="1" s="1"/>
  <c r="CW16" i="1"/>
  <c r="CW14" i="1"/>
  <c r="CX14" i="1" s="1"/>
  <c r="CW12" i="1"/>
  <c r="CW10" i="1"/>
  <c r="CX10" i="1" s="1"/>
  <c r="CW30" i="1"/>
  <c r="CW26" i="1"/>
  <c r="CX23" i="1"/>
  <c r="CW22" i="1"/>
  <c r="CX13" i="1"/>
  <c r="CX29" i="1"/>
  <c r="CY29" i="1" s="1"/>
  <c r="CW28" i="1"/>
  <c r="CW24" i="1"/>
  <c r="CU4" i="1"/>
  <c r="CV4" i="1" s="1"/>
  <c r="CU5" i="1"/>
  <c r="CU6" i="1"/>
  <c r="CV6" i="1" s="1"/>
  <c r="CU7" i="1"/>
  <c r="CU8" i="1"/>
  <c r="CV8" i="1" s="1"/>
  <c r="CU9" i="1"/>
  <c r="CU3" i="1"/>
  <c r="CX12" i="1" l="1"/>
  <c r="CY12" i="1" s="1"/>
  <c r="CW8" i="1"/>
  <c r="CX8" i="1" s="1"/>
  <c r="CY32" i="1"/>
  <c r="CZ32" i="1" s="1"/>
  <c r="DA32" i="1" s="1"/>
  <c r="CY20" i="1"/>
  <c r="CX15" i="1"/>
  <c r="CY15" i="1" s="1"/>
  <c r="CV5" i="1"/>
  <c r="CW5" i="1" s="1"/>
  <c r="DA31" i="1"/>
  <c r="CX21" i="1"/>
  <c r="CY21" i="1" s="1"/>
  <c r="CZ29" i="1"/>
  <c r="CX11" i="1"/>
  <c r="CY11" i="1" s="1"/>
  <c r="CW4" i="1"/>
  <c r="CX4" i="1" s="1"/>
  <c r="CW25" i="1"/>
  <c r="CX25" i="1" s="1"/>
  <c r="CV9" i="1"/>
  <c r="CV7" i="1"/>
  <c r="CW7" i="1" s="1"/>
  <c r="CX16" i="1"/>
  <c r="CY16" i="1" s="1"/>
  <c r="CW6" i="1"/>
  <c r="CX6" i="1" s="1"/>
  <c r="CX33" i="1"/>
  <c r="CY33" i="1" s="1"/>
  <c r="CZ33" i="1" s="1"/>
  <c r="CY13" i="1"/>
  <c r="CZ13" i="1" s="1"/>
  <c r="CX24" i="1"/>
  <c r="CX28" i="1"/>
  <c r="CY28" i="1" s="1"/>
  <c r="DA29" i="1"/>
  <c r="CY19" i="1"/>
  <c r="CX26" i="1"/>
  <c r="CY26" i="1" s="1"/>
  <c r="CY10" i="1"/>
  <c r="CY18" i="1"/>
  <c r="CZ18" i="1" s="1"/>
  <c r="DB31" i="1"/>
  <c r="CX22" i="1"/>
  <c r="CY27" i="1"/>
  <c r="CX30" i="1"/>
  <c r="CY23" i="1"/>
  <c r="CZ23" i="1" s="1"/>
  <c r="CY14" i="1"/>
  <c r="CY17" i="1"/>
  <c r="CV3" i="1"/>
  <c r="CW3" i="1" s="1"/>
  <c r="CZ12" i="1" l="1"/>
  <c r="DA12" i="1" s="1"/>
  <c r="DB12" i="1" s="1"/>
  <c r="DA18" i="1"/>
  <c r="DB18" i="1" s="1"/>
  <c r="CY8" i="1"/>
  <c r="CZ8" i="1" s="1"/>
  <c r="CZ15" i="1"/>
  <c r="DA15" i="1" s="1"/>
  <c r="DA13" i="1"/>
  <c r="DB13" i="1" s="1"/>
  <c r="DC13" i="1" s="1"/>
  <c r="DB32" i="1"/>
  <c r="DC32" i="1" s="1"/>
  <c r="CZ21" i="1"/>
  <c r="DA21" i="1" s="1"/>
  <c r="DB21" i="1" s="1"/>
  <c r="CX5" i="1"/>
  <c r="CY5" i="1" s="1"/>
  <c r="CZ26" i="1"/>
  <c r="DA26" i="1" s="1"/>
  <c r="CX7" i="1"/>
  <c r="CY7" i="1" s="1"/>
  <c r="CZ7" i="1" s="1"/>
  <c r="CW9" i="1"/>
  <c r="CZ20" i="1"/>
  <c r="DA20" i="1" s="1"/>
  <c r="DB20" i="1" s="1"/>
  <c r="DC20" i="1" s="1"/>
  <c r="CY4" i="1"/>
  <c r="CY6" i="1"/>
  <c r="CZ6" i="1" s="1"/>
  <c r="CZ16" i="1"/>
  <c r="CY25" i="1"/>
  <c r="CZ25" i="1" s="1"/>
  <c r="CZ11" i="1"/>
  <c r="CZ17" i="1"/>
  <c r="DA33" i="1"/>
  <c r="CY30" i="1"/>
  <c r="DC31" i="1"/>
  <c r="DD31" i="1"/>
  <c r="DE31" i="1" s="1"/>
  <c r="DB29" i="1"/>
  <c r="DC29" i="1" s="1"/>
  <c r="CZ27" i="1"/>
  <c r="DA27" i="1" s="1"/>
  <c r="CY22" i="1"/>
  <c r="CZ28" i="1"/>
  <c r="DA28" i="1" s="1"/>
  <c r="CZ14" i="1"/>
  <c r="DA14" i="1" s="1"/>
  <c r="DA23" i="1"/>
  <c r="CZ10" i="1"/>
  <c r="CY24" i="1"/>
  <c r="CZ24" i="1" s="1"/>
  <c r="CZ19" i="1"/>
  <c r="CX3" i="1"/>
  <c r="DD32" i="1" l="1"/>
  <c r="DC18" i="1"/>
  <c r="DB15" i="1"/>
  <c r="DC15" i="1" s="1"/>
  <c r="DA8" i="1"/>
  <c r="DB8" i="1" s="1"/>
  <c r="DA16" i="1"/>
  <c r="DB16" i="1" s="1"/>
  <c r="CZ4" i="1"/>
  <c r="DA11" i="1"/>
  <c r="DB11" i="1" s="1"/>
  <c r="DB28" i="1"/>
  <c r="DC28" i="1" s="1"/>
  <c r="DD28" i="1" s="1"/>
  <c r="CX9" i="1"/>
  <c r="CZ5" i="1"/>
  <c r="DB26" i="1"/>
  <c r="DF31" i="1"/>
  <c r="DG31" i="1" s="1"/>
  <c r="DH31" i="1" s="1"/>
  <c r="DA7" i="1"/>
  <c r="DA25" i="1"/>
  <c r="DB25" i="1" s="1"/>
  <c r="DC25" i="1" s="1"/>
  <c r="DD13" i="1"/>
  <c r="DE13" i="1" s="1"/>
  <c r="DA19" i="1"/>
  <c r="DB19" i="1" s="1"/>
  <c r="DC19" i="1" s="1"/>
  <c r="DD29" i="1"/>
  <c r="DB23" i="1"/>
  <c r="DC23" i="1" s="1"/>
  <c r="DB27" i="1"/>
  <c r="DA10" i="1"/>
  <c r="DE32" i="1"/>
  <c r="DF32" i="1" s="1"/>
  <c r="CZ22" i="1"/>
  <c r="DA22" i="1" s="1"/>
  <c r="CZ30" i="1"/>
  <c r="DA30" i="1" s="1"/>
  <c r="DD20" i="1"/>
  <c r="DE20" i="1" s="1"/>
  <c r="DC12" i="1"/>
  <c r="DB33" i="1"/>
  <c r="DC21" i="1"/>
  <c r="DD21" i="1" s="1"/>
  <c r="DE21" i="1" s="1"/>
  <c r="DB14" i="1"/>
  <c r="DC14" i="1" s="1"/>
  <c r="DA24" i="1"/>
  <c r="DB24" i="1" s="1"/>
  <c r="DC27" i="1"/>
  <c r="DA6" i="1"/>
  <c r="DA17" i="1"/>
  <c r="DD18" i="1"/>
  <c r="CY3" i="1"/>
  <c r="CZ3" i="1" s="1"/>
  <c r="DD15" i="1" l="1"/>
  <c r="DE15" i="1" s="1"/>
  <c r="DF15" i="1" s="1"/>
  <c r="DC16" i="1"/>
  <c r="DD16" i="1" s="1"/>
  <c r="DE16" i="1" s="1"/>
  <c r="DC11" i="1"/>
  <c r="DD11" i="1" s="1"/>
  <c r="DC8" i="1"/>
  <c r="DA4" i="1"/>
  <c r="DG32" i="1"/>
  <c r="DH32" i="1" s="1"/>
  <c r="DB7" i="1"/>
  <c r="DC7" i="1" s="1"/>
  <c r="DA5" i="1"/>
  <c r="CY9" i="1"/>
  <c r="CZ9" i="1" s="1"/>
  <c r="DB30" i="1"/>
  <c r="DC30" i="1" s="1"/>
  <c r="DD30" i="1" s="1"/>
  <c r="DC26" i="1"/>
  <c r="DD26" i="1" s="1"/>
  <c r="DD25" i="1"/>
  <c r="DF21" i="1"/>
  <c r="DG21" i="1" s="1"/>
  <c r="DB6" i="1"/>
  <c r="DC6" i="1" s="1"/>
  <c r="DD6" i="1" s="1"/>
  <c r="DE6" i="1" s="1"/>
  <c r="DF6" i="1" s="1"/>
  <c r="DF20" i="1"/>
  <c r="DG20" i="1" s="1"/>
  <c r="DB17" i="1"/>
  <c r="DC17" i="1" s="1"/>
  <c r="DI31" i="1"/>
  <c r="DD12" i="1"/>
  <c r="DD27" i="1"/>
  <c r="DE27" i="1"/>
  <c r="DB10" i="1"/>
  <c r="DC24" i="1"/>
  <c r="DD19" i="1"/>
  <c r="DE11" i="1"/>
  <c r="DE18" i="1"/>
  <c r="DF18" i="1" s="1"/>
  <c r="DC33" i="1"/>
  <c r="DD33" i="1" s="1"/>
  <c r="DE29" i="1"/>
  <c r="DB22" i="1"/>
  <c r="DD14" i="1"/>
  <c r="DE14" i="1" s="1"/>
  <c r="DE28" i="1"/>
  <c r="DF28" i="1" s="1"/>
  <c r="DF13" i="1"/>
  <c r="DD23" i="1"/>
  <c r="DA3" i="1"/>
  <c r="DD7" i="1" l="1"/>
  <c r="DE7" i="1" s="1"/>
  <c r="DF7" i="1" s="1"/>
  <c r="DB4" i="1"/>
  <c r="DD8" i="1"/>
  <c r="DC4" i="1"/>
  <c r="DE25" i="1"/>
  <c r="DF25" i="1" s="1"/>
  <c r="DE26" i="1"/>
  <c r="DI32" i="1"/>
  <c r="DJ32" i="1" s="1"/>
  <c r="DB5" i="1"/>
  <c r="DD17" i="1"/>
  <c r="DE17" i="1" s="1"/>
  <c r="DF17" i="1" s="1"/>
  <c r="DF27" i="1"/>
  <c r="DG27" i="1" s="1"/>
  <c r="DH27" i="1" s="1"/>
  <c r="DA9" i="1"/>
  <c r="DC5" i="1"/>
  <c r="DG6" i="1"/>
  <c r="DH6" i="1" s="1"/>
  <c r="DI6" i="1" s="1"/>
  <c r="DJ6" i="1" s="1"/>
  <c r="DK6" i="1" s="1"/>
  <c r="DL6" i="1" s="1"/>
  <c r="DM6" i="1" s="1"/>
  <c r="DN6" i="1" s="1"/>
  <c r="DO6" i="1" s="1"/>
  <c r="DP6" i="1" s="1"/>
  <c r="DF14" i="1"/>
  <c r="DG14" i="1" s="1"/>
  <c r="DH21" i="1"/>
  <c r="DI21" i="1" s="1"/>
  <c r="DF16" i="1"/>
  <c r="DG16" i="1" s="1"/>
  <c r="DH16" i="1" s="1"/>
  <c r="DI16" i="1" s="1"/>
  <c r="DJ16" i="1" s="1"/>
  <c r="DK16" i="1" s="1"/>
  <c r="DE33" i="1"/>
  <c r="DF33" i="1" s="1"/>
  <c r="DG33" i="1" s="1"/>
  <c r="DE30" i="1"/>
  <c r="DF30" i="1" s="1"/>
  <c r="DG15" i="1"/>
  <c r="DH15" i="1" s="1"/>
  <c r="DF29" i="1"/>
  <c r="DD24" i="1"/>
  <c r="DH20" i="1"/>
  <c r="DC10" i="1"/>
  <c r="DE23" i="1"/>
  <c r="DF23" i="1" s="1"/>
  <c r="DG13" i="1"/>
  <c r="DH13" i="1" s="1"/>
  <c r="DC22" i="1"/>
  <c r="DD22" i="1" s="1"/>
  <c r="DE22" i="1" s="1"/>
  <c r="DG18" i="1"/>
  <c r="DH18" i="1" s="1"/>
  <c r="DF11" i="1"/>
  <c r="DE12" i="1"/>
  <c r="DF12" i="1" s="1"/>
  <c r="DG12" i="1" s="1"/>
  <c r="DH12" i="1" s="1"/>
  <c r="DI12" i="1" s="1"/>
  <c r="DJ12" i="1" s="1"/>
  <c r="DK12" i="1" s="1"/>
  <c r="DL12" i="1" s="1"/>
  <c r="DM12" i="1" s="1"/>
  <c r="DN12" i="1" s="1"/>
  <c r="DO12" i="1" s="1"/>
  <c r="DP12" i="1" s="1"/>
  <c r="DJ31" i="1"/>
  <c r="DK31" i="1" s="1"/>
  <c r="DG28" i="1"/>
  <c r="DI20" i="1"/>
  <c r="DJ20" i="1" s="1"/>
  <c r="DK20" i="1" s="1"/>
  <c r="DE19" i="1"/>
  <c r="DB3" i="1"/>
  <c r="DC3" i="1" s="1"/>
  <c r="DG7" i="1" l="1"/>
  <c r="DH7" i="1" s="1"/>
  <c r="DI7" i="1" s="1"/>
  <c r="DJ7" i="1" s="1"/>
  <c r="DK7" i="1" s="1"/>
  <c r="DD4" i="1"/>
  <c r="DE4" i="1" s="1"/>
  <c r="DK32" i="1"/>
  <c r="DL31" i="1"/>
  <c r="DM31" i="1" s="1"/>
  <c r="DN31" i="1" s="1"/>
  <c r="DO31" i="1" s="1"/>
  <c r="DP31" i="1" s="1"/>
  <c r="DE8" i="1"/>
  <c r="DF8" i="1" s="1"/>
  <c r="DG8" i="1" s="1"/>
  <c r="DD5" i="1"/>
  <c r="DG29" i="1"/>
  <c r="DH29" i="1" s="1"/>
  <c r="DG17" i="1"/>
  <c r="DH17" i="1" s="1"/>
  <c r="DB9" i="1"/>
  <c r="DF26" i="1"/>
  <c r="DG25" i="1"/>
  <c r="DI13" i="1"/>
  <c r="DJ13" i="1" s="1"/>
  <c r="DK13" i="1" s="1"/>
  <c r="DL13" i="1" s="1"/>
  <c r="DM13" i="1" s="1"/>
  <c r="DN13" i="1" s="1"/>
  <c r="DO13" i="1" s="1"/>
  <c r="DP13" i="1" s="1"/>
  <c r="DH14" i="1"/>
  <c r="DI27" i="1"/>
  <c r="DJ27" i="1" s="1"/>
  <c r="DK27" i="1" s="1"/>
  <c r="DL27" i="1" s="1"/>
  <c r="DM27" i="1" s="1"/>
  <c r="DN27" i="1" s="1"/>
  <c r="DO27" i="1" s="1"/>
  <c r="DP27" i="1" s="1"/>
  <c r="DL7" i="1"/>
  <c r="DM7" i="1" s="1"/>
  <c r="DN7" i="1" s="1"/>
  <c r="DO7" i="1" s="1"/>
  <c r="DP7" i="1" s="1"/>
  <c r="DI18" i="1"/>
  <c r="DJ18" i="1" s="1"/>
  <c r="DK18" i="1" s="1"/>
  <c r="DL18" i="1" s="1"/>
  <c r="DM18" i="1" s="1"/>
  <c r="DN18" i="1" s="1"/>
  <c r="DO18" i="1" s="1"/>
  <c r="DP18" i="1" s="1"/>
  <c r="DF19" i="1"/>
  <c r="DG19" i="1" s="1"/>
  <c r="DH19" i="1" s="1"/>
  <c r="DI19" i="1" s="1"/>
  <c r="DJ19" i="1" s="1"/>
  <c r="DK19" i="1" s="1"/>
  <c r="DL19" i="1" s="1"/>
  <c r="DH33" i="1"/>
  <c r="DI33" i="1" s="1"/>
  <c r="DJ33" i="1" s="1"/>
  <c r="DK33" i="1" s="1"/>
  <c r="DL33" i="1" s="1"/>
  <c r="DM33" i="1" s="1"/>
  <c r="DN33" i="1" s="1"/>
  <c r="DO33" i="1" s="1"/>
  <c r="DP33" i="1" s="1"/>
  <c r="DJ21" i="1"/>
  <c r="DK21" i="1" s="1"/>
  <c r="DL21" i="1" s="1"/>
  <c r="DM21" i="1" s="1"/>
  <c r="DN21" i="1" s="1"/>
  <c r="DO21" i="1" s="1"/>
  <c r="DP21" i="1" s="1"/>
  <c r="DH28" i="1"/>
  <c r="DF22" i="1"/>
  <c r="DG22" i="1" s="1"/>
  <c r="DH22" i="1" s="1"/>
  <c r="DI22" i="1" s="1"/>
  <c r="DJ22" i="1" s="1"/>
  <c r="DK22" i="1" s="1"/>
  <c r="DL22" i="1" s="1"/>
  <c r="DM22" i="1" s="1"/>
  <c r="DN22" i="1" s="1"/>
  <c r="DO22" i="1" s="1"/>
  <c r="DP22" i="1" s="1"/>
  <c r="DL16" i="1"/>
  <c r="DM16" i="1" s="1"/>
  <c r="DN16" i="1" s="1"/>
  <c r="DO16" i="1" s="1"/>
  <c r="DP16" i="1" s="1"/>
  <c r="DG30" i="1"/>
  <c r="DL20" i="1"/>
  <c r="DM20" i="1" s="1"/>
  <c r="DN20" i="1" s="1"/>
  <c r="DO20" i="1" s="1"/>
  <c r="DP20" i="1" s="1"/>
  <c r="DE24" i="1"/>
  <c r="DF24" i="1" s="1"/>
  <c r="DG24" i="1" s="1"/>
  <c r="DH24" i="1" s="1"/>
  <c r="DI24" i="1" s="1"/>
  <c r="DJ24" i="1" s="1"/>
  <c r="DK24" i="1" s="1"/>
  <c r="DL24" i="1" s="1"/>
  <c r="DM24" i="1" s="1"/>
  <c r="DN24" i="1" s="1"/>
  <c r="DO24" i="1" s="1"/>
  <c r="DP24" i="1" s="1"/>
  <c r="DL32" i="1"/>
  <c r="DM32" i="1" s="1"/>
  <c r="DN32" i="1" s="1"/>
  <c r="DO32" i="1" s="1"/>
  <c r="DP32" i="1" s="1"/>
  <c r="DG11" i="1"/>
  <c r="DH11" i="1" s="1"/>
  <c r="DI11" i="1" s="1"/>
  <c r="DJ11" i="1" s="1"/>
  <c r="DK11" i="1" s="1"/>
  <c r="DL11" i="1" s="1"/>
  <c r="DM11" i="1" s="1"/>
  <c r="DN11" i="1" s="1"/>
  <c r="DO11" i="1" s="1"/>
  <c r="DP11" i="1" s="1"/>
  <c r="DI15" i="1"/>
  <c r="DJ15" i="1" s="1"/>
  <c r="DK15" i="1" s="1"/>
  <c r="DL15" i="1" s="1"/>
  <c r="DM15" i="1" s="1"/>
  <c r="DN15" i="1" s="1"/>
  <c r="DO15" i="1" s="1"/>
  <c r="DP15" i="1" s="1"/>
  <c r="DD10" i="1"/>
  <c r="DG23" i="1"/>
  <c r="DD3" i="1"/>
  <c r="DE3" i="1" s="1"/>
  <c r="DF3" i="1" s="1"/>
  <c r="DG3" i="1" s="1"/>
  <c r="DH3" i="1" s="1"/>
  <c r="DI3" i="1" s="1"/>
  <c r="DJ3" i="1" s="1"/>
  <c r="DI17" i="1" l="1"/>
  <c r="DJ17" i="1" s="1"/>
  <c r="DK17" i="1" s="1"/>
  <c r="DL17" i="1" s="1"/>
  <c r="DM17" i="1" s="1"/>
  <c r="DN17" i="1" s="1"/>
  <c r="DO17" i="1" s="1"/>
  <c r="DP17" i="1" s="1"/>
  <c r="DH8" i="1"/>
  <c r="DI8" i="1" s="1"/>
  <c r="DJ8" i="1" s="1"/>
  <c r="DF4" i="1"/>
  <c r="DG4" i="1" s="1"/>
  <c r="DH4" i="1" s="1"/>
  <c r="DI4" i="1" s="1"/>
  <c r="DJ4" i="1" s="1"/>
  <c r="DK4" i="1" s="1"/>
  <c r="DI14" i="1"/>
  <c r="DJ14" i="1" s="1"/>
  <c r="DG26" i="1"/>
  <c r="DH26" i="1" s="1"/>
  <c r="DC9" i="1"/>
  <c r="DD9" i="1" s="1"/>
  <c r="DE9" i="1" s="1"/>
  <c r="DE5" i="1"/>
  <c r="DF5" i="1" s="1"/>
  <c r="DH25" i="1"/>
  <c r="DI29" i="1"/>
  <c r="DI28" i="1"/>
  <c r="DJ28" i="1" s="1"/>
  <c r="DE10" i="1"/>
  <c r="DF10" i="1" s="1"/>
  <c r="DG10" i="1" s="1"/>
  <c r="DM19" i="1"/>
  <c r="DN19" i="1" s="1"/>
  <c r="DO19" i="1" s="1"/>
  <c r="DP19" i="1" s="1"/>
  <c r="DH30" i="1"/>
  <c r="DI30" i="1" s="1"/>
  <c r="DJ30" i="1" s="1"/>
  <c r="DK30" i="1" s="1"/>
  <c r="DL30" i="1" s="1"/>
  <c r="DM30" i="1" s="1"/>
  <c r="DN30" i="1" s="1"/>
  <c r="DO30" i="1" s="1"/>
  <c r="DH23" i="1"/>
  <c r="DI23" i="1" s="1"/>
  <c r="DJ23" i="1" s="1"/>
  <c r="DK3" i="1"/>
  <c r="DL3" i="1" s="1"/>
  <c r="DM3" i="1" s="1"/>
  <c r="DN3" i="1" s="1"/>
  <c r="DO3" i="1" s="1"/>
  <c r="DP3" i="1" s="1"/>
  <c r="DK23" i="1" l="1"/>
  <c r="DL23" i="1" s="1"/>
  <c r="DK8" i="1"/>
  <c r="DL8" i="1" s="1"/>
  <c r="DM8" i="1" s="1"/>
  <c r="DN8" i="1" s="1"/>
  <c r="DO8" i="1" s="1"/>
  <c r="DP8" i="1" s="1"/>
  <c r="DP30" i="1"/>
  <c r="DL4" i="1"/>
  <c r="DM4" i="1" s="1"/>
  <c r="DN4" i="1" s="1"/>
  <c r="DO4" i="1" s="1"/>
  <c r="DP4" i="1" s="1"/>
  <c r="DH10" i="1"/>
  <c r="DI10" i="1" s="1"/>
  <c r="DJ10" i="1" s="1"/>
  <c r="DK10" i="1" s="1"/>
  <c r="DL10" i="1" s="1"/>
  <c r="DM10" i="1" s="1"/>
  <c r="DN10" i="1" s="1"/>
  <c r="DO10" i="1" s="1"/>
  <c r="DP10" i="1" s="1"/>
  <c r="DK14" i="1"/>
  <c r="DL14" i="1" s="1"/>
  <c r="DM14" i="1" s="1"/>
  <c r="DI26" i="1"/>
  <c r="DJ26" i="1" s="1"/>
  <c r="DK26" i="1" s="1"/>
  <c r="DG5" i="1"/>
  <c r="DH5" i="1" s="1"/>
  <c r="DI5" i="1" s="1"/>
  <c r="DJ5" i="1" s="1"/>
  <c r="DK5" i="1" s="1"/>
  <c r="DL5" i="1" s="1"/>
  <c r="DK28" i="1"/>
  <c r="DJ29" i="1"/>
  <c r="DI25" i="1"/>
  <c r="DF9" i="1"/>
  <c r="DM23" i="1"/>
  <c r="DN23" i="1" s="1"/>
  <c r="DO23" i="1" s="1"/>
  <c r="DP23" i="1" s="1"/>
  <c r="DK29" i="1" l="1"/>
  <c r="DL29" i="1" s="1"/>
  <c r="DN14" i="1"/>
  <c r="DO14" i="1" s="1"/>
  <c r="DP14" i="1" s="1"/>
  <c r="DL28" i="1"/>
  <c r="DM28" i="1" s="1"/>
  <c r="DG9" i="1"/>
  <c r="DL26" i="1"/>
  <c r="DM26" i="1" s="1"/>
  <c r="DN26" i="1" s="1"/>
  <c r="DO26" i="1" s="1"/>
  <c r="DP26" i="1" s="1"/>
  <c r="DJ25" i="1"/>
  <c r="DK25" i="1" s="1"/>
  <c r="DL25" i="1" s="1"/>
  <c r="DM5" i="1"/>
  <c r="DN5" i="1" s="1"/>
  <c r="DO5" i="1" s="1"/>
  <c r="DP5" i="1" s="1"/>
  <c r="DN28" i="1" l="1"/>
  <c r="DO28" i="1" s="1"/>
  <c r="DP28" i="1" s="1"/>
  <c r="DM29" i="1"/>
  <c r="DH9" i="1"/>
  <c r="DM25" i="1"/>
  <c r="DN25" i="1" s="1"/>
  <c r="DO25" i="1" s="1"/>
  <c r="DP25" i="1" s="1"/>
  <c r="DI9" i="1" l="1"/>
  <c r="DJ9" i="1" s="1"/>
  <c r="DK9" i="1" s="1"/>
  <c r="DL9" i="1" s="1"/>
  <c r="DM9" i="1" s="1"/>
  <c r="DN9" i="1" s="1"/>
  <c r="DO9" i="1" s="1"/>
  <c r="DP9" i="1" s="1"/>
  <c r="DN29" i="1"/>
  <c r="DO29" i="1" s="1"/>
  <c r="DP29" i="1" s="1"/>
</calcChain>
</file>

<file path=xl/sharedStrings.xml><?xml version="1.0" encoding="utf-8"?>
<sst xmlns="http://schemas.openxmlformats.org/spreadsheetml/2006/main" count="443" uniqueCount="88">
  <si>
    <t>сентябрь</t>
  </si>
  <si>
    <t>октябрь</t>
  </si>
  <si>
    <t>ноябрь</t>
  </si>
  <si>
    <t>декабрь</t>
  </si>
  <si>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</si>
  <si>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</si>
  <si>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</si>
  <si>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</si>
  <si>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</si>
  <si>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</si>
  <si>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</si>
  <si>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</si>
  <si>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</si>
  <si>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</si>
  <si>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</si>
  <si>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</si>
  <si>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</si>
  <si>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</si>
  <si>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</si>
  <si>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</si>
  <si>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</si>
  <si>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</si>
  <si>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</si>
  <si>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</si>
  <si>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</si>
  <si>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</si>
  <si>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</si>
  <si>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</si>
  <si>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</si>
  <si>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</si>
  <si>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</si>
  <si>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</si>
  <si>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</si>
  <si>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</si>
  <si>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</si>
  <si>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</si>
  <si>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</si>
  <si>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</si>
  <si>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</si>
  <si>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</si>
  <si>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</si>
  <si>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</si>
  <si>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</si>
  <si>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</si>
  <si>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</si>
  <si>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</si>
  <si>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</si>
  <si>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</si>
  <si>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</si>
  <si>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</si>
  <si>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рус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</si>
  <si>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</si>
  <si>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</si>
  <si>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</si>
  <si>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</si>
  <si>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</si>
  <si>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</si>
  <si>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</si>
  <si>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</si>
  <si>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</si>
  <si>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</si>
  <si>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</si>
  <si>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</si>
  <si>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</si>
  <si>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</si>
  <si>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</si>
  <si>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</si>
  <si>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</si>
  <si>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3г</t>
  </si>
  <si>
    <t>4г</t>
  </si>
  <si>
    <t>5в</t>
  </si>
  <si>
    <t>5г</t>
  </si>
  <si>
    <t>Физ-ра</t>
  </si>
  <si>
    <t>6Г</t>
  </si>
  <si>
    <t>7А</t>
  </si>
  <si>
    <t>7Б</t>
  </si>
  <si>
    <t>7В</t>
  </si>
  <si>
    <t>8А</t>
  </si>
  <si>
    <t>8Б</t>
  </si>
  <si>
    <t>8В</t>
  </si>
  <si>
    <t>8Г</t>
  </si>
  <si>
    <t>9А</t>
  </si>
  <si>
    <t>9Б</t>
  </si>
  <si>
    <t>9В</t>
  </si>
  <si>
    <t>9Г</t>
  </si>
  <si>
    <t>мат</t>
  </si>
  <si>
    <t>гем</t>
  </si>
  <si>
    <t>лит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</si>
</sst>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b/>
      <sz val="10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6" fillId="0" borderId="5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8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top" wrapText="1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top" wrapText="1"/>
    </xf>
    <xf numFmtId="0" fontId="23" fillId="0" borderId="23" xfId="0" applyFont="1" applyBorder="1" applyAlignment="1">
      <alignment vertical="center"/>
    </xf>
    <xf numFmtId="0" fontId="23" fillId="0" borderId="22" xfId="0" applyFont="1" applyBorder="1" applyAlignment="1">
      <alignment wrapText="1"/>
    </xf>
    <xf numFmtId="0" fontId="23" fillId="0" borderId="24" xfId="0" applyFont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90"/>
  <sheetViews>
    <sheetView tabSelected="1" zoomScale="80" zoomScaleNormal="80" workbookViewId="0">
      <pane xSplit="4" ySplit="2" topLeftCell="AR3" activePane="bottomRight" state="frozen"/>
      <selection pane="topRight" activeCell="E1" sqref="E1"/>
      <selection pane="bottomLeft" activeCell="A3" sqref="A3"/>
      <selection pane="bottomRight" activeCell="CJ16" sqref="CJ16"/>
    </sheetView>
  </sheetViews>
  <sheetFormatPr defaultRowHeight="15" customHeight="1" x14ac:dyDescent="0.25"/>
  <cols>
    <col min="1" max="1" width="14.25" style="5" customWidth="1"/>
    <col min="2" max="2" width="4.5" style="14" customWidth="1"/>
    <col min="3" max="3" width="2.25" customWidth="1"/>
    <col min="4" max="4" width="5.375" style="21" customWidth="1"/>
    <col min="5" max="98" width="4.75" style="23" customWidth="1"/>
    <col min="99" max="107" width="4.75" style="21" customWidth="1"/>
    <col min="108" max="108" width="5.25" style="21" customWidth="1"/>
    <col min="109" max="114" width="4.75" style="21" customWidth="1"/>
    <col min="115" max="115" width="5.625" style="21" customWidth="1"/>
    <col min="116" max="117" width="4.75" style="21" customWidth="1"/>
    <col min="118" max="118" width="5.875" style="2" customWidth="1"/>
    <col min="119" max="119" width="5.625" style="2" customWidth="1"/>
    <col min="120" max="120" width="5.75" customWidth="1"/>
    <col min="121" max="1023" width="12.875" customWidth="1"/>
  </cols>
  <sheetData>
    <row r="1" spans="1:120" s="8" customFormat="1" ht="30" customHeight="1" x14ac:dyDescent="0.2">
      <c r="A1" s="48" t="s">
        <v>64</v>
      </c>
      <c r="B1" s="48"/>
      <c r="D1" s="19"/>
      <c r="E1" s="60" t="s">
        <v>0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20"/>
      <c r="AC1" s="20"/>
      <c r="AD1" s="20"/>
      <c r="AE1" s="20" t="s">
        <v>1</v>
      </c>
      <c r="AF1" s="20"/>
      <c r="AG1" s="20"/>
      <c r="AH1" s="20"/>
      <c r="AI1" s="20"/>
      <c r="AJ1" s="20"/>
      <c r="AK1" s="20"/>
      <c r="AL1" s="20"/>
      <c r="AM1" s="20"/>
      <c r="AN1" s="20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49" t="s">
        <v>2</v>
      </c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1"/>
      <c r="BV1" s="62" t="s">
        <v>3</v>
      </c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52" t="s">
        <v>65</v>
      </c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</row>
    <row r="2" spans="1:120" s="8" customFormat="1" ht="16.149999999999999" customHeight="1" thickBot="1" x14ac:dyDescent="0.25">
      <c r="A2" s="7" t="s">
        <v>34</v>
      </c>
      <c r="B2" s="15" t="s">
        <v>35</v>
      </c>
      <c r="D2" s="26" t="s">
        <v>66</v>
      </c>
      <c r="E2" s="32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12</v>
      </c>
      <c r="L2" s="9">
        <v>13</v>
      </c>
      <c r="M2" s="9">
        <v>14</v>
      </c>
      <c r="N2" s="9">
        <v>15</v>
      </c>
      <c r="O2" s="9">
        <v>16</v>
      </c>
      <c r="P2" s="9">
        <v>17</v>
      </c>
      <c r="Q2" s="9">
        <v>19</v>
      </c>
      <c r="R2" s="9">
        <v>20</v>
      </c>
      <c r="S2" s="9">
        <v>21</v>
      </c>
      <c r="T2" s="9">
        <v>22</v>
      </c>
      <c r="U2" s="9">
        <v>23</v>
      </c>
      <c r="V2" s="9">
        <v>24</v>
      </c>
      <c r="W2" s="9">
        <v>26</v>
      </c>
      <c r="X2" s="9">
        <v>27</v>
      </c>
      <c r="Y2" s="9">
        <v>28</v>
      </c>
      <c r="Z2" s="9">
        <v>29</v>
      </c>
      <c r="AA2" s="9">
        <v>30</v>
      </c>
      <c r="AB2" s="9">
        <v>3</v>
      </c>
      <c r="AC2" s="9">
        <v>4</v>
      </c>
      <c r="AD2" s="9">
        <v>5</v>
      </c>
      <c r="AE2" s="9">
        <v>6</v>
      </c>
      <c r="AF2" s="9">
        <v>7</v>
      </c>
      <c r="AG2" s="9">
        <v>8</v>
      </c>
      <c r="AH2" s="9">
        <v>10</v>
      </c>
      <c r="AI2" s="9">
        <v>11</v>
      </c>
      <c r="AJ2" s="9">
        <v>12</v>
      </c>
      <c r="AK2" s="9">
        <v>13</v>
      </c>
      <c r="AL2" s="9">
        <v>14</v>
      </c>
      <c r="AM2" s="9">
        <v>15</v>
      </c>
      <c r="AN2" s="9">
        <v>17</v>
      </c>
      <c r="AO2" s="9">
        <v>18</v>
      </c>
      <c r="AP2" s="9">
        <v>19</v>
      </c>
      <c r="AQ2" s="10">
        <v>20</v>
      </c>
      <c r="AR2" s="9">
        <v>21</v>
      </c>
      <c r="AS2" s="9">
        <v>22</v>
      </c>
      <c r="AT2" s="9">
        <v>24</v>
      </c>
      <c r="AU2" s="9">
        <v>25</v>
      </c>
      <c r="AV2" s="9">
        <v>26</v>
      </c>
      <c r="AW2" s="9">
        <v>27</v>
      </c>
      <c r="AX2" s="9">
        <v>28</v>
      </c>
      <c r="AY2" s="9">
        <v>29</v>
      </c>
      <c r="AZ2" s="9">
        <v>7</v>
      </c>
      <c r="BA2" s="9">
        <v>8</v>
      </c>
      <c r="BB2" s="9">
        <v>9</v>
      </c>
      <c r="BC2" s="9">
        <v>10</v>
      </c>
      <c r="BD2" s="9">
        <v>11</v>
      </c>
      <c r="BE2" s="9">
        <v>12</v>
      </c>
      <c r="BF2" s="9">
        <v>13</v>
      </c>
      <c r="BG2" s="9">
        <v>14</v>
      </c>
      <c r="BH2" s="9">
        <v>15</v>
      </c>
      <c r="BI2" s="9">
        <v>16</v>
      </c>
      <c r="BJ2" s="9">
        <v>17</v>
      </c>
      <c r="BK2" s="9">
        <v>18</v>
      </c>
      <c r="BL2" s="9">
        <v>19</v>
      </c>
      <c r="BM2" s="9">
        <v>21</v>
      </c>
      <c r="BN2" s="9">
        <v>22</v>
      </c>
      <c r="BO2" s="9">
        <v>23</v>
      </c>
      <c r="BP2" s="9">
        <v>24</v>
      </c>
      <c r="BQ2" s="9">
        <v>25</v>
      </c>
      <c r="BR2" s="9">
        <v>26</v>
      </c>
      <c r="BS2" s="9">
        <v>28</v>
      </c>
      <c r="BT2" s="9">
        <v>29</v>
      </c>
      <c r="BU2" s="9">
        <v>30</v>
      </c>
      <c r="BV2" s="9">
        <v>1</v>
      </c>
      <c r="BW2" s="9">
        <v>2</v>
      </c>
      <c r="BX2" s="9">
        <v>3</v>
      </c>
      <c r="BY2" s="9">
        <v>5</v>
      </c>
      <c r="BZ2" s="9">
        <v>6</v>
      </c>
      <c r="CA2" s="9">
        <v>7</v>
      </c>
      <c r="CB2" s="9">
        <v>8</v>
      </c>
      <c r="CC2" s="9">
        <v>9</v>
      </c>
      <c r="CD2" s="9">
        <v>10</v>
      </c>
      <c r="CE2" s="9">
        <v>12</v>
      </c>
      <c r="CF2" s="9">
        <v>13</v>
      </c>
      <c r="CG2" s="9">
        <v>14</v>
      </c>
      <c r="CH2" s="9">
        <v>15</v>
      </c>
      <c r="CI2" s="9">
        <v>16</v>
      </c>
      <c r="CJ2" s="9">
        <v>17</v>
      </c>
      <c r="CK2" s="9">
        <v>19</v>
      </c>
      <c r="CL2" s="9">
        <v>20</v>
      </c>
      <c r="CM2" s="9">
        <v>21</v>
      </c>
      <c r="CN2" s="9">
        <v>22</v>
      </c>
      <c r="CO2" s="9">
        <v>23</v>
      </c>
      <c r="CP2" s="9">
        <v>24</v>
      </c>
      <c r="CQ2" s="9">
        <v>26</v>
      </c>
      <c r="CR2" s="9">
        <v>27</v>
      </c>
      <c r="CS2" s="9">
        <v>28</v>
      </c>
      <c r="CT2" s="10">
        <v>29</v>
      </c>
      <c r="CU2" s="22" t="s">
        <v>9</v>
      </c>
      <c r="CV2" s="22" t="s">
        <v>5</v>
      </c>
      <c r="CW2" s="22" t="s">
        <v>35</v>
      </c>
      <c r="CX2" s="22" t="s">
        <v>37</v>
      </c>
      <c r="CY2" s="22" t="s">
        <v>14</v>
      </c>
      <c r="CZ2" s="22" t="s">
        <v>49</v>
      </c>
      <c r="DA2" s="22" t="s">
        <v>32</v>
      </c>
      <c r="DB2" s="22" t="s">
        <v>40</v>
      </c>
      <c r="DC2" s="22" t="s">
        <v>26</v>
      </c>
      <c r="DD2" s="22" t="s">
        <v>29</v>
      </c>
      <c r="DE2" s="22" t="s">
        <v>43</v>
      </c>
      <c r="DF2" s="22" t="s">
        <v>46</v>
      </c>
      <c r="DG2" s="22" t="s">
        <v>11</v>
      </c>
      <c r="DH2" s="22" t="s">
        <v>54</v>
      </c>
      <c r="DI2" s="22" t="s">
        <v>55</v>
      </c>
      <c r="DJ2" s="22" t="s">
        <v>7</v>
      </c>
      <c r="DK2" s="22" t="s">
        <v>59</v>
      </c>
      <c r="DL2" s="22" t="s">
        <v>21</v>
      </c>
      <c r="DM2" s="22" t="s">
        <v>23</v>
      </c>
      <c r="DN2" s="22" t="s">
        <v>58</v>
      </c>
      <c r="DO2" s="22" t="s">
        <v>63</v>
      </c>
      <c r="DP2" s="22" t="s">
        <v>61</v>
      </c>
    </row>
    <row r="3" spans="1:120" ht="16.149999999999999" customHeight="1" thickBot="1" x14ac:dyDescent="0.25">
      <c r="A3" s="6" t="s">
        <v>10</v>
      </c>
      <c r="B3" s="16" t="s">
        <v>11</v>
      </c>
      <c r="D3" s="28" t="s">
        <v>8</v>
      </c>
      <c r="E3" s="33"/>
      <c r="F3" s="34"/>
      <c r="G3" s="34"/>
      <c r="H3" s="34"/>
      <c r="I3" s="34"/>
      <c r="J3" s="34"/>
      <c r="K3" s="34" t="s">
        <v>9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 t="s">
        <v>9</v>
      </c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 t="s">
        <v>9</v>
      </c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1">
        <f>COUNTIF(E3:CT3,"МАТ")</f>
        <v>3</v>
      </c>
      <c r="CV3" s="22">
        <f>COUNTIF(F3:CU3,"РУС")</f>
        <v>0</v>
      </c>
      <c r="CW3" s="22">
        <f>COUNTIF(G3:CV3,"АЛГ")</f>
        <v>0</v>
      </c>
      <c r="CX3" s="22">
        <f>COUNTIF(H3:CW3,"ГЕМ")</f>
        <v>0</v>
      </c>
      <c r="CY3" s="22">
        <f>COUNTIF(I3:CX3,"ОКР")</f>
        <v>0</v>
      </c>
      <c r="CZ3" s="22">
        <f>COUNTIF(J3:CY3,"БИО")</f>
        <v>0</v>
      </c>
      <c r="DA3" s="22">
        <f>COUNTIF(K3:CZ3,"ГЕО")</f>
        <v>0</v>
      </c>
      <c r="DB3" s="22">
        <f>COUNTIF(L3:DA3,"ИНФ")</f>
        <v>0</v>
      </c>
      <c r="DC3" s="22">
        <f>COUNTIF(M3:DB3,"ИСТ")</f>
        <v>0</v>
      </c>
      <c r="DD3" s="22">
        <f>COUNTIF(N3:DC3,"ОБЩ")</f>
        <v>0</v>
      </c>
      <c r="DE3" s="22">
        <f>COUNTIF(O3:DD3,"ФИЗ")</f>
        <v>0</v>
      </c>
      <c r="DF3" s="22">
        <f>COUNTIF(P3:DE3,"ХИМ")</f>
        <v>0</v>
      </c>
      <c r="DG3" s="22">
        <f>COUNTIF(Q3:DF3,"АНГ")</f>
        <v>0</v>
      </c>
      <c r="DH3" s="22">
        <f>COUNTIF(R3:DG3,"НЕМ")</f>
        <v>0</v>
      </c>
      <c r="DI3" s="22">
        <f>COUNTIF(S3:DH3,"ФРА")</f>
        <v>0</v>
      </c>
      <c r="DJ3" s="22">
        <f>COUNTIF(T3:DI3,"ЛИТ")</f>
        <v>0</v>
      </c>
      <c r="DK3" s="22">
        <f>COUNTIF(U3:DJ3,"ОБЖ")</f>
        <v>0</v>
      </c>
      <c r="DL3" s="22">
        <f>COUNTIF(V3:DK3,"ФЗР")</f>
        <v>0</v>
      </c>
      <c r="DM3" s="22">
        <f>COUNTIF(W3:DL3,"МУЗ")</f>
        <v>0</v>
      </c>
      <c r="DN3" s="22">
        <f>COUNTIF(X3:DM3,"ТЕХ")</f>
        <v>0</v>
      </c>
      <c r="DO3" s="22">
        <f>COUNTIF(Y3:DN3,"АСТ")</f>
        <v>0</v>
      </c>
      <c r="DP3" s="22">
        <f>COUNTIF(Z3:DO3,"КУБ")</f>
        <v>0</v>
      </c>
    </row>
    <row r="4" spans="1:120" ht="16.149999999999999" customHeight="1" thickBot="1" x14ac:dyDescent="0.25">
      <c r="A4" s="4" t="s">
        <v>62</v>
      </c>
      <c r="B4" s="16" t="s">
        <v>63</v>
      </c>
      <c r="D4" s="29" t="s">
        <v>12</v>
      </c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 t="s">
        <v>9</v>
      </c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 t="s">
        <v>9</v>
      </c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 t="s">
        <v>9</v>
      </c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1">
        <f t="shared" ref="CU4:CU33" si="0">COUNTIF(E4:CT4,"МАТ")</f>
        <v>3</v>
      </c>
      <c r="CV4" s="22">
        <f t="shared" ref="CV4:CV33" si="1">COUNTIF(F4:CU4,"РУС")</f>
        <v>0</v>
      </c>
      <c r="CW4" s="22">
        <f t="shared" ref="CW4:CW33" si="2">COUNTIF(G4:CV4,"АЛГ")</f>
        <v>0</v>
      </c>
      <c r="CX4" s="22">
        <f t="shared" ref="CX4:CX33" si="3">COUNTIF(H4:CW4,"ГЕМ")</f>
        <v>0</v>
      </c>
      <c r="CY4" s="22">
        <f t="shared" ref="CY4:CY33" si="4">COUNTIF(I4:CX4,"ОКР")</f>
        <v>0</v>
      </c>
      <c r="CZ4" s="22">
        <f t="shared" ref="CZ4:CZ33" si="5">COUNTIF(J4:CY4,"БИО")</f>
        <v>0</v>
      </c>
      <c r="DA4" s="22">
        <f t="shared" ref="DA4:DA33" si="6">COUNTIF(K4:CZ4,"ГЕО")</f>
        <v>0</v>
      </c>
      <c r="DB4" s="22">
        <f t="shared" ref="DB4:DB33" si="7">COUNTIF(L4:DA4,"ИНФ")</f>
        <v>0</v>
      </c>
      <c r="DC4" s="22">
        <f t="shared" ref="DC4:DC33" si="8">COUNTIF(M4:DB4,"ИСТ")</f>
        <v>0</v>
      </c>
      <c r="DD4" s="22">
        <f t="shared" ref="DD4:DD33" si="9">COUNTIF(N4:DC4,"ОБЩ")</f>
        <v>0</v>
      </c>
      <c r="DE4" s="22">
        <f t="shared" ref="DE4:DE33" si="10">COUNTIF(O4:DD4,"ФИЗ")</f>
        <v>0</v>
      </c>
      <c r="DF4" s="22">
        <f t="shared" ref="DF4:DF33" si="11">COUNTIF(P4:DE4,"ХИМ")</f>
        <v>0</v>
      </c>
      <c r="DG4" s="22">
        <f t="shared" ref="DG4:DG33" si="12">COUNTIF(Q4:DF4,"АНГ")</f>
        <v>0</v>
      </c>
      <c r="DH4" s="22">
        <f t="shared" ref="DH4:DH33" si="13">COUNTIF(R4:DG4,"НЕМ")</f>
        <v>0</v>
      </c>
      <c r="DI4" s="22">
        <f t="shared" ref="DI4:DI33" si="14">COUNTIF(S4:DH4,"ФРА")</f>
        <v>0</v>
      </c>
      <c r="DJ4" s="22">
        <f t="shared" ref="DJ4:DJ33" si="15">COUNTIF(T4:DI4,"ЛИТ")</f>
        <v>0</v>
      </c>
      <c r="DK4" s="22">
        <f t="shared" ref="DK4:DK33" si="16">COUNTIF(U4:DJ4,"ОБЖ")</f>
        <v>0</v>
      </c>
      <c r="DL4" s="22">
        <f t="shared" ref="DL4:DL33" si="17">COUNTIF(V4:DK4,"ФЗР")</f>
        <v>0</v>
      </c>
      <c r="DM4" s="22">
        <f t="shared" ref="DM4:DM33" si="18">COUNTIF(W4:DL4,"МУЗ")</f>
        <v>0</v>
      </c>
      <c r="DN4" s="22">
        <f t="shared" ref="DN4:DN33" si="19">COUNTIF(X4:DM4,"ТЕХ")</f>
        <v>0</v>
      </c>
      <c r="DO4" s="22">
        <f t="shared" ref="DO4:DO33" si="20">COUNTIF(Y4:DN4,"АСТ")</f>
        <v>0</v>
      </c>
      <c r="DP4" s="22">
        <f t="shared" ref="DP4:DP33" si="21">COUNTIF(Z4:DO4,"КУБ")</f>
        <v>0</v>
      </c>
    </row>
    <row r="5" spans="1:120" ht="16.149999999999999" customHeight="1" thickBot="1" x14ac:dyDescent="0.25">
      <c r="A5" s="4" t="s">
        <v>48</v>
      </c>
      <c r="B5" s="16" t="s">
        <v>49</v>
      </c>
      <c r="D5" s="29" t="s">
        <v>15</v>
      </c>
      <c r="E5" s="35"/>
      <c r="F5" s="36"/>
      <c r="G5" s="36"/>
      <c r="H5" s="36"/>
      <c r="I5" s="36"/>
      <c r="J5" s="36"/>
      <c r="K5" s="36" t="s">
        <v>9</v>
      </c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 t="s">
        <v>9</v>
      </c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 t="s">
        <v>9</v>
      </c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1">
        <f t="shared" si="0"/>
        <v>3</v>
      </c>
      <c r="CV5" s="22">
        <f t="shared" si="1"/>
        <v>0</v>
      </c>
      <c r="CW5" s="22">
        <f t="shared" si="2"/>
        <v>0</v>
      </c>
      <c r="CX5" s="22">
        <f t="shared" si="3"/>
        <v>0</v>
      </c>
      <c r="CY5" s="22">
        <f t="shared" si="4"/>
        <v>0</v>
      </c>
      <c r="CZ5" s="22">
        <f t="shared" si="5"/>
        <v>0</v>
      </c>
      <c r="DA5" s="22">
        <f t="shared" si="6"/>
        <v>0</v>
      </c>
      <c r="DB5" s="22">
        <f t="shared" si="7"/>
        <v>0</v>
      </c>
      <c r="DC5" s="22">
        <f t="shared" si="8"/>
        <v>0</v>
      </c>
      <c r="DD5" s="22">
        <f t="shared" si="9"/>
        <v>0</v>
      </c>
      <c r="DE5" s="22">
        <f t="shared" si="10"/>
        <v>0</v>
      </c>
      <c r="DF5" s="22">
        <f t="shared" si="11"/>
        <v>0</v>
      </c>
      <c r="DG5" s="22">
        <f t="shared" si="12"/>
        <v>0</v>
      </c>
      <c r="DH5" s="22">
        <f t="shared" si="13"/>
        <v>0</v>
      </c>
      <c r="DI5" s="22">
        <f t="shared" si="14"/>
        <v>0</v>
      </c>
      <c r="DJ5" s="22">
        <f t="shared" si="15"/>
        <v>0</v>
      </c>
      <c r="DK5" s="22">
        <f t="shared" si="16"/>
        <v>0</v>
      </c>
      <c r="DL5" s="22">
        <f t="shared" si="17"/>
        <v>0</v>
      </c>
      <c r="DM5" s="22">
        <f t="shared" si="18"/>
        <v>0</v>
      </c>
      <c r="DN5" s="22">
        <f t="shared" si="19"/>
        <v>0</v>
      </c>
      <c r="DO5" s="22">
        <f t="shared" si="20"/>
        <v>0</v>
      </c>
      <c r="DP5" s="22">
        <f t="shared" si="21"/>
        <v>0</v>
      </c>
    </row>
    <row r="6" spans="1:120" ht="16.149999999999999" customHeight="1" thickBot="1" x14ac:dyDescent="0.25">
      <c r="A6" s="4" t="s">
        <v>31</v>
      </c>
      <c r="B6" s="16" t="s">
        <v>32</v>
      </c>
      <c r="D6" s="29" t="s">
        <v>17</v>
      </c>
      <c r="E6" s="35"/>
      <c r="F6" s="36"/>
      <c r="G6" s="36"/>
      <c r="H6" s="36"/>
      <c r="I6" s="36"/>
      <c r="J6" s="36" t="s">
        <v>9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 t="s">
        <v>9</v>
      </c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 t="s">
        <v>9</v>
      </c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1">
        <f t="shared" si="0"/>
        <v>3</v>
      </c>
      <c r="CV6" s="22">
        <f t="shared" si="1"/>
        <v>0</v>
      </c>
      <c r="CW6" s="22">
        <f t="shared" si="2"/>
        <v>0</v>
      </c>
      <c r="CX6" s="22">
        <f t="shared" si="3"/>
        <v>0</v>
      </c>
      <c r="CY6" s="22">
        <f t="shared" si="4"/>
        <v>0</v>
      </c>
      <c r="CZ6" s="22">
        <f t="shared" si="5"/>
        <v>0</v>
      </c>
      <c r="DA6" s="22">
        <f t="shared" si="6"/>
        <v>0</v>
      </c>
      <c r="DB6" s="22">
        <f t="shared" si="7"/>
        <v>0</v>
      </c>
      <c r="DC6" s="22">
        <f t="shared" si="8"/>
        <v>0</v>
      </c>
      <c r="DD6" s="22">
        <f t="shared" si="9"/>
        <v>0</v>
      </c>
      <c r="DE6" s="22">
        <f t="shared" si="10"/>
        <v>0</v>
      </c>
      <c r="DF6" s="22">
        <f t="shared" si="11"/>
        <v>0</v>
      </c>
      <c r="DG6" s="22">
        <f t="shared" si="12"/>
        <v>0</v>
      </c>
      <c r="DH6" s="22">
        <f t="shared" si="13"/>
        <v>0</v>
      </c>
      <c r="DI6" s="22">
        <f t="shared" si="14"/>
        <v>0</v>
      </c>
      <c r="DJ6" s="22">
        <f t="shared" si="15"/>
        <v>0</v>
      </c>
      <c r="DK6" s="22">
        <f t="shared" si="16"/>
        <v>0</v>
      </c>
      <c r="DL6" s="22">
        <f t="shared" si="17"/>
        <v>0</v>
      </c>
      <c r="DM6" s="22">
        <f t="shared" si="18"/>
        <v>0</v>
      </c>
      <c r="DN6" s="22">
        <f t="shared" si="19"/>
        <v>0</v>
      </c>
      <c r="DO6" s="22">
        <f t="shared" si="20"/>
        <v>0</v>
      </c>
      <c r="DP6" s="22">
        <f t="shared" si="21"/>
        <v>0</v>
      </c>
    </row>
    <row r="7" spans="1:120" ht="16.149999999999999" customHeight="1" thickBot="1" x14ac:dyDescent="0.3">
      <c r="A7" s="4" t="s">
        <v>51</v>
      </c>
      <c r="B7" s="16" t="s">
        <v>37</v>
      </c>
      <c r="C7" s="1" t="s">
        <v>19</v>
      </c>
      <c r="D7" s="29" t="s">
        <v>20</v>
      </c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 t="s">
        <v>9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 t="s">
        <v>9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 t="s">
        <v>9</v>
      </c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 t="s">
        <v>9</v>
      </c>
      <c r="BZ7" s="36"/>
      <c r="CA7" s="36"/>
      <c r="CB7" s="36"/>
      <c r="CC7" s="36"/>
      <c r="CD7" s="36"/>
      <c r="CE7" s="36"/>
      <c r="CF7" s="36"/>
      <c r="CG7" s="36" t="s">
        <v>9</v>
      </c>
      <c r="CH7" s="36"/>
      <c r="CI7" s="36"/>
      <c r="CJ7" s="36"/>
      <c r="CK7" s="36"/>
      <c r="CL7" s="36"/>
      <c r="CM7" s="36"/>
      <c r="CN7" s="36"/>
      <c r="CO7" s="36"/>
      <c r="CP7" s="36"/>
      <c r="CQ7" s="36" t="s">
        <v>9</v>
      </c>
      <c r="CR7" s="36"/>
      <c r="CS7" s="36"/>
      <c r="CT7" s="36"/>
      <c r="CU7" s="31">
        <f t="shared" si="0"/>
        <v>6</v>
      </c>
      <c r="CV7" s="22">
        <f t="shared" si="1"/>
        <v>0</v>
      </c>
      <c r="CW7" s="22">
        <f t="shared" si="2"/>
        <v>0</v>
      </c>
      <c r="CX7" s="22">
        <f t="shared" si="3"/>
        <v>0</v>
      </c>
      <c r="CY7" s="22">
        <f t="shared" si="4"/>
        <v>0</v>
      </c>
      <c r="CZ7" s="22">
        <f t="shared" si="5"/>
        <v>0</v>
      </c>
      <c r="DA7" s="22">
        <f t="shared" si="6"/>
        <v>0</v>
      </c>
      <c r="DB7" s="22">
        <f t="shared" si="7"/>
        <v>0</v>
      </c>
      <c r="DC7" s="22">
        <f t="shared" si="8"/>
        <v>0</v>
      </c>
      <c r="DD7" s="22">
        <f t="shared" si="9"/>
        <v>0</v>
      </c>
      <c r="DE7" s="22">
        <f t="shared" si="10"/>
        <v>0</v>
      </c>
      <c r="DF7" s="22">
        <f t="shared" si="11"/>
        <v>0</v>
      </c>
      <c r="DG7" s="22">
        <f t="shared" si="12"/>
        <v>0</v>
      </c>
      <c r="DH7" s="22">
        <f t="shared" si="13"/>
        <v>0</v>
      </c>
      <c r="DI7" s="22">
        <f t="shared" si="14"/>
        <v>0</v>
      </c>
      <c r="DJ7" s="22">
        <f t="shared" si="15"/>
        <v>0</v>
      </c>
      <c r="DK7" s="22">
        <f t="shared" si="16"/>
        <v>0</v>
      </c>
      <c r="DL7" s="22">
        <f t="shared" si="17"/>
        <v>0</v>
      </c>
      <c r="DM7" s="22">
        <f t="shared" si="18"/>
        <v>0</v>
      </c>
      <c r="DN7" s="22">
        <f t="shared" si="19"/>
        <v>0</v>
      </c>
      <c r="DO7" s="22">
        <f t="shared" si="20"/>
        <v>0</v>
      </c>
      <c r="DP7" s="22">
        <f t="shared" si="21"/>
        <v>0</v>
      </c>
    </row>
    <row r="8" spans="1:120" ht="16.149999999999999" customHeight="1" thickBot="1" x14ac:dyDescent="0.3">
      <c r="A8" s="4" t="s">
        <v>18</v>
      </c>
      <c r="B8" s="16" t="s">
        <v>18</v>
      </c>
      <c r="C8" s="1"/>
      <c r="D8" s="29" t="s">
        <v>22</v>
      </c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 t="s">
        <v>9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 t="s">
        <v>9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 t="s">
        <v>9</v>
      </c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 t="s">
        <v>9</v>
      </c>
      <c r="BZ8" s="36"/>
      <c r="CA8" s="36"/>
      <c r="CB8" s="36"/>
      <c r="CC8" s="36"/>
      <c r="CD8" s="36"/>
      <c r="CE8" s="36"/>
      <c r="CF8" s="36"/>
      <c r="CG8" s="36" t="s">
        <v>9</v>
      </c>
      <c r="CH8" s="36"/>
      <c r="CI8" s="36"/>
      <c r="CJ8" s="36"/>
      <c r="CK8" s="36"/>
      <c r="CL8" s="36"/>
      <c r="CM8" s="36"/>
      <c r="CN8" s="36"/>
      <c r="CO8" s="36"/>
      <c r="CP8" s="36"/>
      <c r="CQ8" s="36" t="s">
        <v>9</v>
      </c>
      <c r="CR8" s="36"/>
      <c r="CS8" s="36"/>
      <c r="CT8" s="36"/>
      <c r="CU8" s="31">
        <f t="shared" si="0"/>
        <v>6</v>
      </c>
      <c r="CV8" s="22">
        <f t="shared" si="1"/>
        <v>0</v>
      </c>
      <c r="CW8" s="22">
        <f t="shared" si="2"/>
        <v>0</v>
      </c>
      <c r="CX8" s="22">
        <f t="shared" si="3"/>
        <v>0</v>
      </c>
      <c r="CY8" s="22">
        <f t="shared" si="4"/>
        <v>0</v>
      </c>
      <c r="CZ8" s="22">
        <f t="shared" si="5"/>
        <v>0</v>
      </c>
      <c r="DA8" s="22">
        <f t="shared" si="6"/>
        <v>0</v>
      </c>
      <c r="DB8" s="22">
        <f t="shared" si="7"/>
        <v>0</v>
      </c>
      <c r="DC8" s="22">
        <f t="shared" si="8"/>
        <v>0</v>
      </c>
      <c r="DD8" s="22">
        <f t="shared" si="9"/>
        <v>0</v>
      </c>
      <c r="DE8" s="22">
        <f t="shared" si="10"/>
        <v>0</v>
      </c>
      <c r="DF8" s="22">
        <f t="shared" si="11"/>
        <v>0</v>
      </c>
      <c r="DG8" s="22">
        <f t="shared" si="12"/>
        <v>0</v>
      </c>
      <c r="DH8" s="22">
        <f t="shared" si="13"/>
        <v>0</v>
      </c>
      <c r="DI8" s="22">
        <f t="shared" si="14"/>
        <v>0</v>
      </c>
      <c r="DJ8" s="22">
        <f t="shared" si="15"/>
        <v>0</v>
      </c>
      <c r="DK8" s="22">
        <f t="shared" si="16"/>
        <v>0</v>
      </c>
      <c r="DL8" s="22">
        <f t="shared" si="17"/>
        <v>0</v>
      </c>
      <c r="DM8" s="22">
        <f t="shared" si="18"/>
        <v>0</v>
      </c>
      <c r="DN8" s="22">
        <f t="shared" si="19"/>
        <v>0</v>
      </c>
      <c r="DO8" s="22">
        <f t="shared" si="20"/>
        <v>0</v>
      </c>
      <c r="DP8" s="22">
        <f t="shared" si="21"/>
        <v>0</v>
      </c>
    </row>
    <row r="9" spans="1:120" ht="16.149999999999999" customHeight="1" thickBot="1" x14ac:dyDescent="0.25">
      <c r="A9" s="4" t="s">
        <v>39</v>
      </c>
      <c r="B9" s="16" t="s">
        <v>40</v>
      </c>
      <c r="D9" s="29" t="s">
        <v>24</v>
      </c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 t="s">
        <v>9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 t="s">
        <v>9</v>
      </c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 t="s">
        <v>9</v>
      </c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 t="s">
        <v>9</v>
      </c>
      <c r="BZ9" s="36"/>
      <c r="CA9" s="36"/>
      <c r="CB9" s="36"/>
      <c r="CC9" s="36"/>
      <c r="CD9" s="36"/>
      <c r="CE9" s="36"/>
      <c r="CF9" s="36"/>
      <c r="CG9" s="36" t="s">
        <v>9</v>
      </c>
      <c r="CH9" s="36"/>
      <c r="CI9" s="36"/>
      <c r="CJ9" s="36"/>
      <c r="CK9" s="36"/>
      <c r="CL9" s="36"/>
      <c r="CM9" s="36"/>
      <c r="CN9" s="36"/>
      <c r="CO9" s="36"/>
      <c r="CP9" s="36"/>
      <c r="CQ9" s="36" t="s">
        <v>9</v>
      </c>
      <c r="CR9" s="36"/>
      <c r="CS9" s="36"/>
      <c r="CT9" s="36"/>
      <c r="CU9" s="31">
        <f t="shared" si="0"/>
        <v>6</v>
      </c>
      <c r="CV9" s="22">
        <f t="shared" si="1"/>
        <v>0</v>
      </c>
      <c r="CW9" s="22">
        <f t="shared" si="2"/>
        <v>0</v>
      </c>
      <c r="CX9" s="22">
        <f t="shared" si="3"/>
        <v>0</v>
      </c>
      <c r="CY9" s="22">
        <f t="shared" si="4"/>
        <v>0</v>
      </c>
      <c r="CZ9" s="22">
        <f t="shared" si="5"/>
        <v>0</v>
      </c>
      <c r="DA9" s="22">
        <f t="shared" si="6"/>
        <v>0</v>
      </c>
      <c r="DB9" s="22">
        <f t="shared" si="7"/>
        <v>0</v>
      </c>
      <c r="DC9" s="22">
        <f t="shared" si="8"/>
        <v>0</v>
      </c>
      <c r="DD9" s="22">
        <f t="shared" si="9"/>
        <v>0</v>
      </c>
      <c r="DE9" s="22">
        <f t="shared" si="10"/>
        <v>0</v>
      </c>
      <c r="DF9" s="22">
        <f t="shared" si="11"/>
        <v>0</v>
      </c>
      <c r="DG9" s="22">
        <f t="shared" si="12"/>
        <v>0</v>
      </c>
      <c r="DH9" s="22">
        <f t="shared" si="13"/>
        <v>0</v>
      </c>
      <c r="DI9" s="22">
        <f t="shared" si="14"/>
        <v>0</v>
      </c>
      <c r="DJ9" s="22">
        <f t="shared" si="15"/>
        <v>0</v>
      </c>
      <c r="DK9" s="22">
        <f t="shared" si="16"/>
        <v>0</v>
      </c>
      <c r="DL9" s="22">
        <f t="shared" si="17"/>
        <v>0</v>
      </c>
      <c r="DM9" s="22">
        <f t="shared" si="18"/>
        <v>0</v>
      </c>
      <c r="DN9" s="22">
        <f t="shared" si="19"/>
        <v>0</v>
      </c>
      <c r="DO9" s="22">
        <f t="shared" si="20"/>
        <v>0</v>
      </c>
      <c r="DP9" s="22">
        <f t="shared" si="21"/>
        <v>0</v>
      </c>
    </row>
    <row r="10" spans="1:120" ht="16.149999999999999" customHeight="1" thickBot="1" x14ac:dyDescent="0.25">
      <c r="A10" s="4" t="s">
        <v>25</v>
      </c>
      <c r="B10" s="16" t="s">
        <v>26</v>
      </c>
      <c r="D10" s="29" t="s">
        <v>68</v>
      </c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 t="s">
        <v>9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 t="s">
        <v>9</v>
      </c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 t="s">
        <v>9</v>
      </c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 t="s">
        <v>9</v>
      </c>
      <c r="BZ10" s="36"/>
      <c r="CA10" s="36"/>
      <c r="CB10" s="36"/>
      <c r="CC10" s="36"/>
      <c r="CD10" s="36"/>
      <c r="CE10" s="36"/>
      <c r="CF10" s="36"/>
      <c r="CG10" s="36" t="s">
        <v>9</v>
      </c>
      <c r="CH10" s="36"/>
      <c r="CI10" s="36"/>
      <c r="CJ10" s="36"/>
      <c r="CK10" s="36"/>
      <c r="CL10" s="36"/>
      <c r="CM10" s="36"/>
      <c r="CN10" s="36"/>
      <c r="CO10" s="36"/>
      <c r="CP10" s="36"/>
      <c r="CQ10" s="36" t="s">
        <v>9</v>
      </c>
      <c r="CR10" s="36"/>
      <c r="CS10" s="36"/>
      <c r="CT10" s="36"/>
      <c r="CU10" s="31">
        <f t="shared" si="0"/>
        <v>6</v>
      </c>
      <c r="CV10" s="22">
        <f t="shared" si="1"/>
        <v>0</v>
      </c>
      <c r="CW10" s="22">
        <f t="shared" si="2"/>
        <v>0</v>
      </c>
      <c r="CX10" s="22">
        <f t="shared" si="3"/>
        <v>0</v>
      </c>
      <c r="CY10" s="22">
        <f t="shared" si="4"/>
        <v>0</v>
      </c>
      <c r="CZ10" s="22">
        <f t="shared" si="5"/>
        <v>0</v>
      </c>
      <c r="DA10" s="22">
        <f t="shared" si="6"/>
        <v>0</v>
      </c>
      <c r="DB10" s="22">
        <f t="shared" si="7"/>
        <v>0</v>
      </c>
      <c r="DC10" s="22">
        <f t="shared" si="8"/>
        <v>0</v>
      </c>
      <c r="DD10" s="22">
        <f t="shared" si="9"/>
        <v>0</v>
      </c>
      <c r="DE10" s="22">
        <f t="shared" si="10"/>
        <v>0</v>
      </c>
      <c r="DF10" s="22">
        <f t="shared" si="11"/>
        <v>0</v>
      </c>
      <c r="DG10" s="22">
        <f t="shared" si="12"/>
        <v>0</v>
      </c>
      <c r="DH10" s="22">
        <f t="shared" si="13"/>
        <v>0</v>
      </c>
      <c r="DI10" s="22">
        <f t="shared" si="14"/>
        <v>0</v>
      </c>
      <c r="DJ10" s="22">
        <f t="shared" si="15"/>
        <v>0</v>
      </c>
      <c r="DK10" s="22">
        <f t="shared" si="16"/>
        <v>0</v>
      </c>
      <c r="DL10" s="22">
        <f t="shared" si="17"/>
        <v>0</v>
      </c>
      <c r="DM10" s="22">
        <f t="shared" si="18"/>
        <v>0</v>
      </c>
      <c r="DN10" s="22">
        <f t="shared" si="19"/>
        <v>0</v>
      </c>
      <c r="DO10" s="22">
        <f t="shared" si="20"/>
        <v>0</v>
      </c>
      <c r="DP10" s="22">
        <f t="shared" si="21"/>
        <v>0</v>
      </c>
    </row>
    <row r="11" spans="1:120" ht="16.149999999999999" customHeight="1" thickBot="1" x14ac:dyDescent="0.3">
      <c r="A11" s="4" t="s">
        <v>60</v>
      </c>
      <c r="B11" s="16" t="s">
        <v>61</v>
      </c>
      <c r="C11" s="1"/>
      <c r="D11" s="29" t="s">
        <v>27</v>
      </c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 t="s">
        <v>9</v>
      </c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 t="s">
        <v>9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 t="s">
        <v>9</v>
      </c>
      <c r="AW11" s="36"/>
      <c r="AX11" s="36"/>
      <c r="AY11" s="36"/>
      <c r="AZ11" s="36"/>
      <c r="BA11" s="36" t="s">
        <v>9</v>
      </c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 t="s">
        <v>9</v>
      </c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 t="s">
        <v>9</v>
      </c>
      <c r="CQ11" s="36"/>
      <c r="CR11" s="36"/>
      <c r="CS11" s="36"/>
      <c r="CT11" s="36"/>
      <c r="CU11" s="31">
        <f t="shared" si="0"/>
        <v>6</v>
      </c>
      <c r="CV11" s="22">
        <f t="shared" si="1"/>
        <v>0</v>
      </c>
      <c r="CW11" s="22">
        <f t="shared" si="2"/>
        <v>0</v>
      </c>
      <c r="CX11" s="22">
        <f t="shared" si="3"/>
        <v>0</v>
      </c>
      <c r="CY11" s="22">
        <f t="shared" si="4"/>
        <v>0</v>
      </c>
      <c r="CZ11" s="22">
        <f t="shared" si="5"/>
        <v>0</v>
      </c>
      <c r="DA11" s="22">
        <f t="shared" si="6"/>
        <v>0</v>
      </c>
      <c r="DB11" s="22">
        <f t="shared" si="7"/>
        <v>0</v>
      </c>
      <c r="DC11" s="22">
        <f t="shared" si="8"/>
        <v>0</v>
      </c>
      <c r="DD11" s="22">
        <f t="shared" si="9"/>
        <v>0</v>
      </c>
      <c r="DE11" s="22">
        <f t="shared" si="10"/>
        <v>0</v>
      </c>
      <c r="DF11" s="22">
        <f t="shared" si="11"/>
        <v>0</v>
      </c>
      <c r="DG11" s="22">
        <f t="shared" si="12"/>
        <v>0</v>
      </c>
      <c r="DH11" s="22">
        <f t="shared" si="13"/>
        <v>0</v>
      </c>
      <c r="DI11" s="22">
        <f t="shared" si="14"/>
        <v>0</v>
      </c>
      <c r="DJ11" s="22">
        <f t="shared" si="15"/>
        <v>0</v>
      </c>
      <c r="DK11" s="22">
        <f t="shared" si="16"/>
        <v>0</v>
      </c>
      <c r="DL11" s="22">
        <f t="shared" si="17"/>
        <v>0</v>
      </c>
      <c r="DM11" s="22">
        <f t="shared" si="18"/>
        <v>0</v>
      </c>
      <c r="DN11" s="22">
        <f t="shared" si="19"/>
        <v>0</v>
      </c>
      <c r="DO11" s="22">
        <f t="shared" si="20"/>
        <v>0</v>
      </c>
      <c r="DP11" s="22">
        <f t="shared" si="21"/>
        <v>0</v>
      </c>
    </row>
    <row r="12" spans="1:120" ht="16.149999999999999" customHeight="1" thickBot="1" x14ac:dyDescent="0.25">
      <c r="A12" s="4" t="s">
        <v>6</v>
      </c>
      <c r="B12" s="16" t="s">
        <v>7</v>
      </c>
      <c r="D12" s="29" t="s">
        <v>30</v>
      </c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 t="s">
        <v>9</v>
      </c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 t="s">
        <v>9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 t="s">
        <v>9</v>
      </c>
      <c r="AV12" s="36"/>
      <c r="AW12" s="36"/>
      <c r="AX12" s="36"/>
      <c r="AY12" s="36"/>
      <c r="AZ12" s="36"/>
      <c r="BA12" s="36"/>
      <c r="BB12" s="36" t="s">
        <v>9</v>
      </c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 t="s">
        <v>9</v>
      </c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 t="s">
        <v>9</v>
      </c>
      <c r="CN12" s="36"/>
      <c r="CO12" s="36"/>
      <c r="CP12" s="36"/>
      <c r="CQ12" s="36"/>
      <c r="CR12" s="36"/>
      <c r="CS12" s="36"/>
      <c r="CT12" s="36"/>
      <c r="CU12" s="31">
        <f t="shared" si="0"/>
        <v>6</v>
      </c>
      <c r="CV12" s="22">
        <f t="shared" si="1"/>
        <v>0</v>
      </c>
      <c r="CW12" s="22">
        <f t="shared" si="2"/>
        <v>0</v>
      </c>
      <c r="CX12" s="22">
        <f t="shared" si="3"/>
        <v>0</v>
      </c>
      <c r="CY12" s="22">
        <f t="shared" si="4"/>
        <v>0</v>
      </c>
      <c r="CZ12" s="22">
        <f t="shared" si="5"/>
        <v>0</v>
      </c>
      <c r="DA12" s="22">
        <f t="shared" si="6"/>
        <v>0</v>
      </c>
      <c r="DB12" s="22">
        <f t="shared" si="7"/>
        <v>0</v>
      </c>
      <c r="DC12" s="22">
        <f t="shared" si="8"/>
        <v>0</v>
      </c>
      <c r="DD12" s="22">
        <f t="shared" si="9"/>
        <v>0</v>
      </c>
      <c r="DE12" s="22">
        <f t="shared" si="10"/>
        <v>0</v>
      </c>
      <c r="DF12" s="22">
        <f t="shared" si="11"/>
        <v>0</v>
      </c>
      <c r="DG12" s="22">
        <f t="shared" si="12"/>
        <v>0</v>
      </c>
      <c r="DH12" s="22">
        <f t="shared" si="13"/>
        <v>0</v>
      </c>
      <c r="DI12" s="22">
        <f t="shared" si="14"/>
        <v>0</v>
      </c>
      <c r="DJ12" s="22">
        <f t="shared" si="15"/>
        <v>0</v>
      </c>
      <c r="DK12" s="22">
        <f t="shared" si="16"/>
        <v>0</v>
      </c>
      <c r="DL12" s="22">
        <f t="shared" si="17"/>
        <v>0</v>
      </c>
      <c r="DM12" s="22">
        <f t="shared" si="18"/>
        <v>0</v>
      </c>
      <c r="DN12" s="22">
        <f t="shared" si="19"/>
        <v>0</v>
      </c>
      <c r="DO12" s="22">
        <f t="shared" si="20"/>
        <v>0</v>
      </c>
      <c r="DP12" s="22">
        <f t="shared" si="21"/>
        <v>0</v>
      </c>
    </row>
    <row r="13" spans="1:120" ht="24.6" customHeight="1" thickBot="1" x14ac:dyDescent="0.25">
      <c r="A13" s="4" t="s">
        <v>16</v>
      </c>
      <c r="B13" s="16" t="s">
        <v>9</v>
      </c>
      <c r="D13" s="29" t="s">
        <v>33</v>
      </c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 t="s">
        <v>85</v>
      </c>
      <c r="T13" s="36"/>
      <c r="U13" s="36"/>
      <c r="V13" s="36"/>
      <c r="W13" s="36"/>
      <c r="X13" s="36"/>
      <c r="Y13" s="36"/>
      <c r="Z13" s="36"/>
      <c r="AA13" s="36"/>
      <c r="AB13" s="36" t="s">
        <v>85</v>
      </c>
      <c r="AC13" s="36"/>
      <c r="AD13" s="36"/>
      <c r="AE13" s="36"/>
      <c r="AF13" s="36"/>
      <c r="AG13" s="36"/>
      <c r="AH13" s="36"/>
      <c r="AI13" s="36"/>
      <c r="AJ13" s="36"/>
      <c r="AK13" s="36" t="s">
        <v>85</v>
      </c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 t="s">
        <v>85</v>
      </c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 t="s">
        <v>85</v>
      </c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 t="s">
        <v>85</v>
      </c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1">
        <f t="shared" si="0"/>
        <v>6</v>
      </c>
      <c r="CV13" s="22">
        <f t="shared" si="1"/>
        <v>0</v>
      </c>
      <c r="CW13" s="22">
        <f t="shared" si="2"/>
        <v>0</v>
      </c>
      <c r="CX13" s="22">
        <f t="shared" si="3"/>
        <v>0</v>
      </c>
      <c r="CY13" s="22">
        <f t="shared" si="4"/>
        <v>0</v>
      </c>
      <c r="CZ13" s="22">
        <f t="shared" si="5"/>
        <v>0</v>
      </c>
      <c r="DA13" s="22">
        <f t="shared" si="6"/>
        <v>0</v>
      </c>
      <c r="DB13" s="22">
        <f t="shared" si="7"/>
        <v>0</v>
      </c>
      <c r="DC13" s="22">
        <f t="shared" si="8"/>
        <v>0</v>
      </c>
      <c r="DD13" s="22">
        <f t="shared" si="9"/>
        <v>0</v>
      </c>
      <c r="DE13" s="22">
        <f t="shared" si="10"/>
        <v>0</v>
      </c>
      <c r="DF13" s="22">
        <f t="shared" si="11"/>
        <v>0</v>
      </c>
      <c r="DG13" s="22">
        <f t="shared" si="12"/>
        <v>0</v>
      </c>
      <c r="DH13" s="22">
        <f t="shared" si="13"/>
        <v>0</v>
      </c>
      <c r="DI13" s="22">
        <f t="shared" si="14"/>
        <v>0</v>
      </c>
      <c r="DJ13" s="22">
        <f t="shared" si="15"/>
        <v>0</v>
      </c>
      <c r="DK13" s="22">
        <f t="shared" si="16"/>
        <v>0</v>
      </c>
      <c r="DL13" s="22">
        <f t="shared" si="17"/>
        <v>0</v>
      </c>
      <c r="DM13" s="22">
        <f t="shared" si="18"/>
        <v>0</v>
      </c>
      <c r="DN13" s="22">
        <f t="shared" si="19"/>
        <v>0</v>
      </c>
      <c r="DO13" s="22">
        <f t="shared" si="20"/>
        <v>0</v>
      </c>
      <c r="DP13" s="22">
        <f t="shared" si="21"/>
        <v>0</v>
      </c>
    </row>
    <row r="14" spans="1:120" ht="24.6" customHeight="1" thickBot="1" x14ac:dyDescent="0.25">
      <c r="A14" s="4" t="s">
        <v>52</v>
      </c>
      <c r="B14" s="16" t="s">
        <v>23</v>
      </c>
      <c r="D14" s="29" t="s">
        <v>69</v>
      </c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 t="s">
        <v>9</v>
      </c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 t="s">
        <v>9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 t="s">
        <v>9</v>
      </c>
      <c r="AV14" s="36"/>
      <c r="AW14" s="36"/>
      <c r="AX14" s="36"/>
      <c r="AY14" s="36"/>
      <c r="AZ14" s="36"/>
      <c r="BA14" s="36"/>
      <c r="BB14" s="36" t="s">
        <v>9</v>
      </c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 t="s">
        <v>9</v>
      </c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 t="s">
        <v>9</v>
      </c>
      <c r="CN14" s="36"/>
      <c r="CO14" s="36"/>
      <c r="CP14" s="36"/>
      <c r="CQ14" s="36"/>
      <c r="CR14" s="36"/>
      <c r="CS14" s="36"/>
      <c r="CT14" s="36"/>
      <c r="CU14" s="31">
        <f t="shared" si="0"/>
        <v>6</v>
      </c>
      <c r="CV14" s="22">
        <f t="shared" si="1"/>
        <v>0</v>
      </c>
      <c r="CW14" s="22">
        <f t="shared" si="2"/>
        <v>0</v>
      </c>
      <c r="CX14" s="22">
        <f t="shared" si="3"/>
        <v>0</v>
      </c>
      <c r="CY14" s="22">
        <f t="shared" si="4"/>
        <v>0</v>
      </c>
      <c r="CZ14" s="22">
        <f t="shared" si="5"/>
        <v>0</v>
      </c>
      <c r="DA14" s="22">
        <f t="shared" si="6"/>
        <v>0</v>
      </c>
      <c r="DB14" s="22">
        <f t="shared" si="7"/>
        <v>0</v>
      </c>
      <c r="DC14" s="22">
        <f t="shared" si="8"/>
        <v>0</v>
      </c>
      <c r="DD14" s="22">
        <f t="shared" si="9"/>
        <v>0</v>
      </c>
      <c r="DE14" s="22">
        <f t="shared" si="10"/>
        <v>0</v>
      </c>
      <c r="DF14" s="22">
        <f t="shared" si="11"/>
        <v>0</v>
      </c>
      <c r="DG14" s="22">
        <f t="shared" si="12"/>
        <v>0</v>
      </c>
      <c r="DH14" s="22">
        <f t="shared" si="13"/>
        <v>0</v>
      </c>
      <c r="DI14" s="22">
        <f t="shared" si="14"/>
        <v>0</v>
      </c>
      <c r="DJ14" s="22">
        <f t="shared" si="15"/>
        <v>0</v>
      </c>
      <c r="DK14" s="22">
        <f t="shared" si="16"/>
        <v>0</v>
      </c>
      <c r="DL14" s="22">
        <f t="shared" si="17"/>
        <v>0</v>
      </c>
      <c r="DM14" s="22">
        <f t="shared" si="18"/>
        <v>0</v>
      </c>
      <c r="DN14" s="22">
        <f t="shared" si="19"/>
        <v>0</v>
      </c>
      <c r="DO14" s="22">
        <f t="shared" si="20"/>
        <v>0</v>
      </c>
      <c r="DP14" s="22">
        <f t="shared" si="21"/>
        <v>0</v>
      </c>
    </row>
    <row r="15" spans="1:120" ht="16.149999999999999" customHeight="1" thickBot="1" x14ac:dyDescent="0.25">
      <c r="A15" s="4" t="s">
        <v>53</v>
      </c>
      <c r="B15" s="16" t="s">
        <v>54</v>
      </c>
      <c r="D15" s="29" t="s">
        <v>36</v>
      </c>
      <c r="E15" s="35"/>
      <c r="F15" s="36"/>
      <c r="G15" s="36"/>
      <c r="H15" s="36"/>
      <c r="I15" s="36"/>
      <c r="J15" s="36"/>
      <c r="K15" s="36"/>
      <c r="L15" s="37" t="s">
        <v>5</v>
      </c>
      <c r="M15" s="36"/>
      <c r="N15" s="36"/>
      <c r="O15" s="36"/>
      <c r="P15" s="36"/>
      <c r="Q15" s="36"/>
      <c r="R15" s="36"/>
      <c r="S15" s="36" t="s">
        <v>9</v>
      </c>
      <c r="T15" s="37" t="s">
        <v>5</v>
      </c>
      <c r="U15" s="36"/>
      <c r="V15" s="36"/>
      <c r="W15" s="36"/>
      <c r="X15" s="36"/>
      <c r="Y15" s="36"/>
      <c r="Z15" s="36"/>
      <c r="AA15" s="36"/>
      <c r="AB15" s="36" t="s">
        <v>9</v>
      </c>
      <c r="AC15" s="36"/>
      <c r="AD15" s="36"/>
      <c r="AE15" s="36"/>
      <c r="AF15" s="36"/>
      <c r="AG15" s="36"/>
      <c r="AH15" s="37" t="s">
        <v>5</v>
      </c>
      <c r="AI15" s="37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 t="s">
        <v>5</v>
      </c>
      <c r="AV15" s="36"/>
      <c r="AW15" s="36"/>
      <c r="AX15" s="36"/>
      <c r="AY15" s="37"/>
      <c r="AZ15" s="36" t="s">
        <v>9</v>
      </c>
      <c r="BA15" s="36"/>
      <c r="BB15" s="36"/>
      <c r="BC15" s="36"/>
      <c r="BD15" s="36"/>
      <c r="BE15" s="36"/>
      <c r="BF15" s="36" t="s">
        <v>58</v>
      </c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 t="s">
        <v>9</v>
      </c>
      <c r="BS15" s="36"/>
      <c r="BT15" s="37" t="s">
        <v>5</v>
      </c>
      <c r="BU15" s="36"/>
      <c r="BV15" s="36"/>
      <c r="BW15" s="36"/>
      <c r="BX15" s="36"/>
      <c r="BY15" s="36"/>
      <c r="BZ15" s="37" t="s">
        <v>5</v>
      </c>
      <c r="CA15" s="36"/>
      <c r="CB15" s="36"/>
      <c r="CC15" s="36"/>
      <c r="CD15" s="36"/>
      <c r="CE15" s="36" t="s">
        <v>9</v>
      </c>
      <c r="CF15" s="36"/>
      <c r="CG15" s="36"/>
      <c r="CH15" s="36"/>
      <c r="CI15" s="36"/>
      <c r="CJ15" s="36" t="s">
        <v>58</v>
      </c>
      <c r="CK15" s="37" t="s">
        <v>5</v>
      </c>
      <c r="CL15" s="36"/>
      <c r="CM15" s="36" t="s">
        <v>26</v>
      </c>
      <c r="CN15" s="36"/>
      <c r="CO15" s="36"/>
      <c r="CP15" s="36"/>
      <c r="CQ15" s="36"/>
      <c r="CR15" s="36" t="s">
        <v>9</v>
      </c>
      <c r="CS15" s="36"/>
      <c r="CT15" s="36"/>
      <c r="CU15" s="31">
        <f t="shared" si="0"/>
        <v>6</v>
      </c>
      <c r="CV15" s="22">
        <f t="shared" si="1"/>
        <v>7</v>
      </c>
      <c r="CW15" s="22">
        <f t="shared" si="2"/>
        <v>0</v>
      </c>
      <c r="CX15" s="22">
        <f t="shared" si="3"/>
        <v>0</v>
      </c>
      <c r="CY15" s="22">
        <f t="shared" si="4"/>
        <v>0</v>
      </c>
      <c r="CZ15" s="22">
        <f t="shared" si="5"/>
        <v>0</v>
      </c>
      <c r="DA15" s="22">
        <f t="shared" si="6"/>
        <v>0</v>
      </c>
      <c r="DB15" s="22">
        <f t="shared" si="7"/>
        <v>0</v>
      </c>
      <c r="DC15" s="22">
        <f t="shared" si="8"/>
        <v>1</v>
      </c>
      <c r="DD15" s="22">
        <f t="shared" si="9"/>
        <v>0</v>
      </c>
      <c r="DE15" s="22">
        <f t="shared" si="10"/>
        <v>0</v>
      </c>
      <c r="DF15" s="22">
        <f t="shared" si="11"/>
        <v>0</v>
      </c>
      <c r="DG15" s="22">
        <f t="shared" si="12"/>
        <v>0</v>
      </c>
      <c r="DH15" s="22">
        <f t="shared" si="13"/>
        <v>0</v>
      </c>
      <c r="DI15" s="22">
        <f t="shared" si="14"/>
        <v>0</v>
      </c>
      <c r="DJ15" s="22">
        <f t="shared" si="15"/>
        <v>0</v>
      </c>
      <c r="DK15" s="22">
        <f t="shared" si="16"/>
        <v>0</v>
      </c>
      <c r="DL15" s="22">
        <f t="shared" si="17"/>
        <v>0</v>
      </c>
      <c r="DM15" s="22">
        <f t="shared" si="18"/>
        <v>0</v>
      </c>
      <c r="DN15" s="22">
        <f t="shared" si="19"/>
        <v>2</v>
      </c>
      <c r="DO15" s="22">
        <f t="shared" si="20"/>
        <v>0</v>
      </c>
      <c r="DP15" s="22">
        <f t="shared" si="21"/>
        <v>0</v>
      </c>
    </row>
    <row r="16" spans="1:120" ht="16.149999999999999" customHeight="1" thickBot="1" x14ac:dyDescent="0.25">
      <c r="A16" s="4" t="s">
        <v>59</v>
      </c>
      <c r="B16" s="16" t="s">
        <v>59</v>
      </c>
      <c r="D16" s="29" t="s">
        <v>38</v>
      </c>
      <c r="E16" s="35"/>
      <c r="F16" s="36"/>
      <c r="G16" s="36"/>
      <c r="H16" s="36"/>
      <c r="I16" s="36"/>
      <c r="J16" s="36"/>
      <c r="K16" s="36"/>
      <c r="L16" s="36"/>
      <c r="M16" s="37" t="s">
        <v>5</v>
      </c>
      <c r="N16" s="36"/>
      <c r="O16" s="36"/>
      <c r="P16" s="36"/>
      <c r="Q16" s="36"/>
      <c r="R16" s="36"/>
      <c r="S16" s="37" t="s">
        <v>5</v>
      </c>
      <c r="T16" s="36" t="s">
        <v>9</v>
      </c>
      <c r="U16" s="36"/>
      <c r="V16" s="36"/>
      <c r="W16" s="36"/>
      <c r="X16" s="36"/>
      <c r="Y16" s="36"/>
      <c r="Z16" s="36"/>
      <c r="AA16" s="36"/>
      <c r="AB16" s="36" t="s">
        <v>9</v>
      </c>
      <c r="AC16" s="36"/>
      <c r="AD16" s="36"/>
      <c r="AE16" s="36"/>
      <c r="AF16" s="36"/>
      <c r="AG16" s="36"/>
      <c r="AH16" s="36"/>
      <c r="AI16" s="36"/>
      <c r="AJ16" s="36"/>
      <c r="AK16" s="36" t="s">
        <v>9</v>
      </c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7" t="s">
        <v>5</v>
      </c>
      <c r="BB16" s="36"/>
      <c r="BC16" s="36"/>
      <c r="BD16" s="36"/>
      <c r="BE16" s="36"/>
      <c r="BF16" s="36" t="s">
        <v>58</v>
      </c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7" t="s">
        <v>5</v>
      </c>
      <c r="BT16" s="37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7" t="s">
        <v>5</v>
      </c>
      <c r="CI16" s="36"/>
      <c r="CJ16" s="36" t="s">
        <v>58</v>
      </c>
      <c r="CK16" s="36" t="s">
        <v>61</v>
      </c>
      <c r="CL16" s="36"/>
      <c r="CM16" s="36" t="s">
        <v>26</v>
      </c>
      <c r="CN16" s="37"/>
      <c r="CO16" s="36"/>
      <c r="CP16" s="36"/>
      <c r="CQ16" s="37" t="s">
        <v>7</v>
      </c>
      <c r="CR16" s="36"/>
      <c r="CS16" s="36"/>
      <c r="CT16" s="36"/>
      <c r="CU16" s="31">
        <f t="shared" si="0"/>
        <v>3</v>
      </c>
      <c r="CV16" s="22">
        <f t="shared" si="1"/>
        <v>5</v>
      </c>
      <c r="CW16" s="22">
        <f t="shared" si="2"/>
        <v>0</v>
      </c>
      <c r="CX16" s="22">
        <f t="shared" si="3"/>
        <v>0</v>
      </c>
      <c r="CY16" s="22">
        <f t="shared" si="4"/>
        <v>0</v>
      </c>
      <c r="CZ16" s="22">
        <f t="shared" si="5"/>
        <v>0</v>
      </c>
      <c r="DA16" s="22">
        <f t="shared" si="6"/>
        <v>0</v>
      </c>
      <c r="DB16" s="22">
        <f t="shared" si="7"/>
        <v>0</v>
      </c>
      <c r="DC16" s="22">
        <f t="shared" si="8"/>
        <v>1</v>
      </c>
      <c r="DD16" s="22">
        <f t="shared" si="9"/>
        <v>0</v>
      </c>
      <c r="DE16" s="22">
        <f t="shared" si="10"/>
        <v>0</v>
      </c>
      <c r="DF16" s="22">
        <f t="shared" si="11"/>
        <v>0</v>
      </c>
      <c r="DG16" s="22">
        <f t="shared" si="12"/>
        <v>0</v>
      </c>
      <c r="DH16" s="22">
        <f t="shared" si="13"/>
        <v>0</v>
      </c>
      <c r="DI16" s="22">
        <f t="shared" si="14"/>
        <v>0</v>
      </c>
      <c r="DJ16" s="22">
        <f t="shared" si="15"/>
        <v>1</v>
      </c>
      <c r="DK16" s="22">
        <f t="shared" si="16"/>
        <v>0</v>
      </c>
      <c r="DL16" s="22">
        <f t="shared" si="17"/>
        <v>0</v>
      </c>
      <c r="DM16" s="22">
        <f t="shared" si="18"/>
        <v>0</v>
      </c>
      <c r="DN16" s="22">
        <f t="shared" si="19"/>
        <v>2</v>
      </c>
      <c r="DO16" s="22">
        <f t="shared" si="20"/>
        <v>0</v>
      </c>
      <c r="DP16" s="22">
        <f t="shared" si="21"/>
        <v>1</v>
      </c>
    </row>
    <row r="17" spans="1:120" ht="16.149999999999999" customHeight="1" thickBot="1" x14ac:dyDescent="0.25">
      <c r="A17" s="4" t="s">
        <v>28</v>
      </c>
      <c r="B17" s="16" t="s">
        <v>29</v>
      </c>
      <c r="D17" s="29" t="s">
        <v>70</v>
      </c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 t="s">
        <v>5</v>
      </c>
      <c r="T17" s="36" t="s">
        <v>9</v>
      </c>
      <c r="U17" s="36"/>
      <c r="V17" s="36"/>
      <c r="W17" s="36"/>
      <c r="X17" s="36"/>
      <c r="Y17" s="36"/>
      <c r="Z17" s="36"/>
      <c r="AA17" s="36"/>
      <c r="AB17" s="36" t="s">
        <v>9</v>
      </c>
      <c r="AC17" s="36"/>
      <c r="AD17" s="36"/>
      <c r="AE17" s="36"/>
      <c r="AF17" s="36"/>
      <c r="AG17" s="36"/>
      <c r="AH17" s="37" t="s">
        <v>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 t="s">
        <v>58</v>
      </c>
      <c r="BA17" s="36" t="s">
        <v>9</v>
      </c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 t="s">
        <v>9</v>
      </c>
      <c r="BT17" s="37" t="s">
        <v>5</v>
      </c>
      <c r="BU17" s="36"/>
      <c r="BV17" s="36"/>
      <c r="BW17" s="36"/>
      <c r="BX17" s="36"/>
      <c r="BY17" s="36"/>
      <c r="BZ17" s="37" t="s">
        <v>5</v>
      </c>
      <c r="CA17" s="36"/>
      <c r="CB17" s="36"/>
      <c r="CC17" s="36"/>
      <c r="CD17" s="36"/>
      <c r="CE17" s="36" t="s">
        <v>9</v>
      </c>
      <c r="CF17" s="36"/>
      <c r="CG17" s="36"/>
      <c r="CH17" s="36"/>
      <c r="CI17" s="36"/>
      <c r="CJ17" s="36"/>
      <c r="CK17" s="37" t="s">
        <v>5</v>
      </c>
      <c r="CL17" s="36"/>
      <c r="CM17" s="36" t="s">
        <v>26</v>
      </c>
      <c r="CN17" s="36"/>
      <c r="CO17" s="36"/>
      <c r="CP17" s="36"/>
      <c r="CQ17" s="36"/>
      <c r="CR17" s="36"/>
      <c r="CS17" s="36" t="s">
        <v>9</v>
      </c>
      <c r="CT17" s="36"/>
      <c r="CU17" s="31">
        <f t="shared" si="0"/>
        <v>6</v>
      </c>
      <c r="CV17" s="22">
        <f t="shared" si="1"/>
        <v>4</v>
      </c>
      <c r="CW17" s="22">
        <f t="shared" si="2"/>
        <v>0</v>
      </c>
      <c r="CX17" s="22">
        <f t="shared" si="3"/>
        <v>0</v>
      </c>
      <c r="CY17" s="22">
        <f t="shared" si="4"/>
        <v>0</v>
      </c>
      <c r="CZ17" s="22">
        <f t="shared" si="5"/>
        <v>0</v>
      </c>
      <c r="DA17" s="22">
        <f t="shared" si="6"/>
        <v>0</v>
      </c>
      <c r="DB17" s="22">
        <f t="shared" si="7"/>
        <v>0</v>
      </c>
      <c r="DC17" s="22">
        <f t="shared" si="8"/>
        <v>1</v>
      </c>
      <c r="DD17" s="22">
        <f t="shared" si="9"/>
        <v>0</v>
      </c>
      <c r="DE17" s="22">
        <f t="shared" si="10"/>
        <v>0</v>
      </c>
      <c r="DF17" s="22">
        <f t="shared" si="11"/>
        <v>0</v>
      </c>
      <c r="DG17" s="22">
        <f t="shared" si="12"/>
        <v>0</v>
      </c>
      <c r="DH17" s="22">
        <f t="shared" si="13"/>
        <v>0</v>
      </c>
      <c r="DI17" s="22">
        <f t="shared" si="14"/>
        <v>0</v>
      </c>
      <c r="DJ17" s="22">
        <f t="shared" si="15"/>
        <v>1</v>
      </c>
      <c r="DK17" s="22">
        <f t="shared" si="16"/>
        <v>0</v>
      </c>
      <c r="DL17" s="22">
        <f t="shared" si="17"/>
        <v>0</v>
      </c>
      <c r="DM17" s="22">
        <f t="shared" si="18"/>
        <v>0</v>
      </c>
      <c r="DN17" s="22">
        <f t="shared" si="19"/>
        <v>1</v>
      </c>
      <c r="DO17" s="22">
        <f t="shared" si="20"/>
        <v>0</v>
      </c>
      <c r="DP17" s="22">
        <f t="shared" si="21"/>
        <v>0</v>
      </c>
    </row>
    <row r="18" spans="1:120" ht="16.149999999999999" customHeight="1" thickBot="1" x14ac:dyDescent="0.25">
      <c r="A18" s="4" t="s">
        <v>13</v>
      </c>
      <c r="B18" s="16" t="s">
        <v>14</v>
      </c>
      <c r="D18" s="29" t="s">
        <v>71</v>
      </c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 t="s">
        <v>5</v>
      </c>
      <c r="T18" s="36"/>
      <c r="U18" s="36"/>
      <c r="V18" s="36"/>
      <c r="W18" s="36" t="s">
        <v>9</v>
      </c>
      <c r="X18" s="36"/>
      <c r="Y18" s="36"/>
      <c r="Z18" s="36"/>
      <c r="AA18" s="36"/>
      <c r="AB18" s="36"/>
      <c r="AC18" s="36" t="s">
        <v>9</v>
      </c>
      <c r="AD18" s="36"/>
      <c r="AE18" s="36"/>
      <c r="AF18" s="36"/>
      <c r="AG18" s="36"/>
      <c r="AH18" s="37" t="s">
        <v>7</v>
      </c>
      <c r="AI18" s="36"/>
      <c r="AJ18" s="36"/>
      <c r="AK18" s="36"/>
      <c r="AL18" s="36"/>
      <c r="AM18" s="36" t="s">
        <v>9</v>
      </c>
      <c r="AN18" s="36"/>
      <c r="AO18" s="36"/>
      <c r="AP18" s="36"/>
      <c r="AQ18" s="36"/>
      <c r="AR18" s="36"/>
      <c r="AS18" s="36"/>
      <c r="AT18" s="36"/>
      <c r="AU18" s="36"/>
      <c r="AV18" s="42"/>
      <c r="AW18" s="36"/>
      <c r="AX18" s="36"/>
      <c r="AY18" s="36"/>
      <c r="AZ18" s="36" t="s">
        <v>58</v>
      </c>
      <c r="BA18" s="36"/>
      <c r="BB18" s="36" t="s">
        <v>9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 t="s">
        <v>9</v>
      </c>
      <c r="BT18" s="37" t="s">
        <v>5</v>
      </c>
      <c r="BU18" s="36"/>
      <c r="BV18" s="36"/>
      <c r="BW18" s="36"/>
      <c r="BX18" s="36"/>
      <c r="BY18" s="36"/>
      <c r="BZ18" s="37" t="s">
        <v>5</v>
      </c>
      <c r="CA18" s="36"/>
      <c r="CB18" s="36"/>
      <c r="CC18" s="36"/>
      <c r="CD18" s="36"/>
      <c r="CE18" s="36"/>
      <c r="CF18" s="36"/>
      <c r="CG18" s="36" t="s">
        <v>9</v>
      </c>
      <c r="CH18" s="36"/>
      <c r="CI18" s="36"/>
      <c r="CJ18" s="36"/>
      <c r="CK18" s="37" t="s">
        <v>5</v>
      </c>
      <c r="CL18" s="36"/>
      <c r="CM18" s="36" t="s">
        <v>26</v>
      </c>
      <c r="CN18" s="36"/>
      <c r="CO18" s="36"/>
      <c r="CP18" s="36"/>
      <c r="CQ18" s="36"/>
      <c r="CR18" s="36"/>
      <c r="CS18" s="36"/>
      <c r="CT18" s="36"/>
      <c r="CU18" s="31">
        <f t="shared" si="0"/>
        <v>6</v>
      </c>
      <c r="CV18" s="22">
        <f t="shared" si="1"/>
        <v>4</v>
      </c>
      <c r="CW18" s="22">
        <f t="shared" si="2"/>
        <v>0</v>
      </c>
      <c r="CX18" s="22">
        <f t="shared" si="3"/>
        <v>0</v>
      </c>
      <c r="CY18" s="22">
        <f t="shared" si="4"/>
        <v>0</v>
      </c>
      <c r="CZ18" s="22">
        <f t="shared" si="5"/>
        <v>0</v>
      </c>
      <c r="DA18" s="22">
        <f t="shared" si="6"/>
        <v>0</v>
      </c>
      <c r="DB18" s="22">
        <f t="shared" si="7"/>
        <v>0</v>
      </c>
      <c r="DC18" s="22">
        <f t="shared" si="8"/>
        <v>1</v>
      </c>
      <c r="DD18" s="22">
        <f t="shared" si="9"/>
        <v>0</v>
      </c>
      <c r="DE18" s="22">
        <f t="shared" si="10"/>
        <v>0</v>
      </c>
      <c r="DF18" s="22">
        <f t="shared" si="11"/>
        <v>0</v>
      </c>
      <c r="DG18" s="22">
        <f t="shared" si="12"/>
        <v>0</v>
      </c>
      <c r="DH18" s="22">
        <f t="shared" si="13"/>
        <v>0</v>
      </c>
      <c r="DI18" s="22">
        <f t="shared" si="14"/>
        <v>0</v>
      </c>
      <c r="DJ18" s="22">
        <f t="shared" si="15"/>
        <v>1</v>
      </c>
      <c r="DK18" s="22">
        <f t="shared" si="16"/>
        <v>0</v>
      </c>
      <c r="DL18" s="22">
        <f t="shared" si="17"/>
        <v>0</v>
      </c>
      <c r="DM18" s="22">
        <f t="shared" si="18"/>
        <v>0</v>
      </c>
      <c r="DN18" s="22">
        <f t="shared" si="19"/>
        <v>1</v>
      </c>
      <c r="DO18" s="22">
        <f t="shared" si="20"/>
        <v>0</v>
      </c>
      <c r="DP18" s="22">
        <f t="shared" si="21"/>
        <v>0</v>
      </c>
    </row>
    <row r="19" spans="1:120" ht="16.149999999999999" customHeight="1" thickBot="1" x14ac:dyDescent="0.25">
      <c r="A19" s="4" t="s">
        <v>4</v>
      </c>
      <c r="B19" s="16" t="s">
        <v>5</v>
      </c>
      <c r="D19" s="29" t="s">
        <v>41</v>
      </c>
      <c r="E19" s="35"/>
      <c r="F19" s="36"/>
      <c r="G19" s="36"/>
      <c r="H19" s="36"/>
      <c r="I19" s="36"/>
      <c r="J19" s="36"/>
      <c r="K19" s="36"/>
      <c r="L19" s="36"/>
      <c r="M19" s="36" t="s">
        <v>11</v>
      </c>
      <c r="N19" s="36"/>
      <c r="O19" s="36"/>
      <c r="P19" s="36"/>
      <c r="Q19" s="36"/>
      <c r="R19" s="36"/>
      <c r="S19" s="36"/>
      <c r="T19" s="36"/>
      <c r="U19" s="36"/>
      <c r="V19" s="36"/>
      <c r="W19" s="36" t="s">
        <v>85</v>
      </c>
      <c r="X19" s="36"/>
      <c r="Y19" s="36" t="s">
        <v>11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 t="s">
        <v>85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40"/>
      <c r="AV19" s="44" t="s">
        <v>85</v>
      </c>
      <c r="AW19" s="41"/>
      <c r="AX19" s="36"/>
      <c r="AY19" s="36"/>
      <c r="AZ19" s="36"/>
      <c r="BA19" s="36"/>
      <c r="BB19" s="36" t="s">
        <v>58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 t="s">
        <v>85</v>
      </c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8" t="s">
        <v>58</v>
      </c>
      <c r="CB19" s="36"/>
      <c r="CC19" s="36"/>
      <c r="CD19" s="36"/>
      <c r="CE19" s="36"/>
      <c r="CF19" s="36"/>
      <c r="CG19" s="36" t="s">
        <v>85</v>
      </c>
      <c r="CH19" s="36"/>
      <c r="CI19" s="36"/>
      <c r="CJ19" s="36"/>
      <c r="CK19" s="36"/>
      <c r="CL19" s="36"/>
      <c r="CM19" s="36" t="s">
        <v>11</v>
      </c>
      <c r="CN19" s="36"/>
      <c r="CO19" s="36"/>
      <c r="CP19" s="36"/>
      <c r="CQ19" s="36" t="s">
        <v>85</v>
      </c>
      <c r="CR19" s="36"/>
      <c r="CS19" s="36"/>
      <c r="CT19" s="36"/>
      <c r="CU19" s="31">
        <f t="shared" si="0"/>
        <v>6</v>
      </c>
      <c r="CV19" s="22">
        <f t="shared" si="1"/>
        <v>0</v>
      </c>
      <c r="CW19" s="22">
        <f t="shared" si="2"/>
        <v>0</v>
      </c>
      <c r="CX19" s="22">
        <f t="shared" si="3"/>
        <v>0</v>
      </c>
      <c r="CY19" s="22">
        <f t="shared" si="4"/>
        <v>0</v>
      </c>
      <c r="CZ19" s="22">
        <f t="shared" si="5"/>
        <v>0</v>
      </c>
      <c r="DA19" s="22">
        <f t="shared" si="6"/>
        <v>0</v>
      </c>
      <c r="DB19" s="22">
        <f t="shared" si="7"/>
        <v>0</v>
      </c>
      <c r="DC19" s="22">
        <f t="shared" si="8"/>
        <v>0</v>
      </c>
      <c r="DD19" s="22">
        <f t="shared" si="9"/>
        <v>0</v>
      </c>
      <c r="DE19" s="22">
        <f t="shared" si="10"/>
        <v>0</v>
      </c>
      <c r="DF19" s="22">
        <f t="shared" si="11"/>
        <v>0</v>
      </c>
      <c r="DG19" s="22">
        <f t="shared" si="12"/>
        <v>2</v>
      </c>
      <c r="DH19" s="22">
        <f t="shared" si="13"/>
        <v>0</v>
      </c>
      <c r="DI19" s="22">
        <f t="shared" si="14"/>
        <v>0</v>
      </c>
      <c r="DJ19" s="22">
        <f t="shared" si="15"/>
        <v>0</v>
      </c>
      <c r="DK19" s="22">
        <f t="shared" si="16"/>
        <v>0</v>
      </c>
      <c r="DL19" s="22">
        <f t="shared" si="17"/>
        <v>0</v>
      </c>
      <c r="DM19" s="22">
        <f t="shared" si="18"/>
        <v>0</v>
      </c>
      <c r="DN19" s="22">
        <f t="shared" si="19"/>
        <v>2</v>
      </c>
      <c r="DO19" s="22">
        <f t="shared" si="20"/>
        <v>0</v>
      </c>
      <c r="DP19" s="22">
        <f t="shared" si="21"/>
        <v>0</v>
      </c>
    </row>
    <row r="20" spans="1:120" ht="16.149999999999999" customHeight="1" thickBot="1" x14ac:dyDescent="0.25">
      <c r="A20" s="4" t="s">
        <v>57</v>
      </c>
      <c r="B20" s="16" t="s">
        <v>58</v>
      </c>
      <c r="D20" s="29" t="s">
        <v>44</v>
      </c>
      <c r="E20" s="35"/>
      <c r="F20" s="36"/>
      <c r="G20" s="36"/>
      <c r="H20" s="36"/>
      <c r="I20" s="36"/>
      <c r="J20" s="36"/>
      <c r="K20" s="36" t="s">
        <v>11</v>
      </c>
      <c r="L20" s="36"/>
      <c r="M20" s="36" t="s">
        <v>5</v>
      </c>
      <c r="N20" s="36"/>
      <c r="O20" s="36"/>
      <c r="P20" s="36"/>
      <c r="Q20" s="36"/>
      <c r="R20" s="36"/>
      <c r="S20" s="36"/>
      <c r="T20" s="36"/>
      <c r="U20" s="36"/>
      <c r="V20" s="36"/>
      <c r="W20" s="36" t="s">
        <v>85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 t="s">
        <v>9</v>
      </c>
      <c r="AK20" s="36"/>
      <c r="AL20" s="36"/>
      <c r="AM20" s="36"/>
      <c r="AN20" s="36"/>
      <c r="AO20" s="36"/>
      <c r="AP20" s="36" t="s">
        <v>5</v>
      </c>
      <c r="AQ20" s="36"/>
      <c r="AR20" s="36"/>
      <c r="AS20" s="36"/>
      <c r="AT20" s="36" t="s">
        <v>11</v>
      </c>
      <c r="AU20" s="36"/>
      <c r="AV20" s="43" t="s">
        <v>85</v>
      </c>
      <c r="AW20" s="36"/>
      <c r="AX20" s="36"/>
      <c r="AY20" s="36"/>
      <c r="AZ20" s="36"/>
      <c r="BA20" s="36"/>
      <c r="BB20" s="36" t="s">
        <v>58</v>
      </c>
      <c r="BC20" s="36" t="s">
        <v>7</v>
      </c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 t="s">
        <v>85</v>
      </c>
      <c r="BO20" s="36"/>
      <c r="BP20" s="36" t="s">
        <v>5</v>
      </c>
      <c r="BQ20" s="36"/>
      <c r="BR20" s="36"/>
      <c r="BS20" s="36"/>
      <c r="BT20" s="36"/>
      <c r="BU20" s="36"/>
      <c r="BV20" s="36"/>
      <c r="BW20" s="36"/>
      <c r="BX20" s="36"/>
      <c r="BY20" s="36" t="s">
        <v>11</v>
      </c>
      <c r="BZ20" s="36"/>
      <c r="CA20" s="36" t="s">
        <v>58</v>
      </c>
      <c r="CB20" s="36"/>
      <c r="CC20" s="36"/>
      <c r="CD20" s="36"/>
      <c r="CE20" s="36"/>
      <c r="CF20" s="36" t="s">
        <v>5</v>
      </c>
      <c r="CG20" s="36" t="s">
        <v>85</v>
      </c>
      <c r="CH20" s="36"/>
      <c r="CI20" s="36"/>
      <c r="CJ20" s="36"/>
      <c r="CK20" s="36" t="s">
        <v>11</v>
      </c>
      <c r="CL20" s="36"/>
      <c r="CM20" s="36"/>
      <c r="CN20" s="36"/>
      <c r="CO20" s="36"/>
      <c r="CP20" s="36"/>
      <c r="CQ20" s="36" t="s">
        <v>85</v>
      </c>
      <c r="CR20" s="36" t="s">
        <v>5</v>
      </c>
      <c r="CS20" s="36"/>
      <c r="CT20" s="36"/>
      <c r="CU20" s="31">
        <f t="shared" si="0"/>
        <v>6</v>
      </c>
      <c r="CV20" s="22">
        <f t="shared" si="1"/>
        <v>5</v>
      </c>
      <c r="CW20" s="22">
        <f t="shared" si="2"/>
        <v>0</v>
      </c>
      <c r="CX20" s="22">
        <f t="shared" si="3"/>
        <v>0</v>
      </c>
      <c r="CY20" s="22">
        <f t="shared" si="4"/>
        <v>0</v>
      </c>
      <c r="CZ20" s="22">
        <f t="shared" si="5"/>
        <v>0</v>
      </c>
      <c r="DA20" s="22">
        <f t="shared" si="6"/>
        <v>0</v>
      </c>
      <c r="DB20" s="22">
        <f t="shared" si="7"/>
        <v>0</v>
      </c>
      <c r="DC20" s="22">
        <f t="shared" si="8"/>
        <v>0</v>
      </c>
      <c r="DD20" s="22">
        <f t="shared" si="9"/>
        <v>0</v>
      </c>
      <c r="DE20" s="22">
        <f t="shared" si="10"/>
        <v>0</v>
      </c>
      <c r="DF20" s="22">
        <f t="shared" si="11"/>
        <v>0</v>
      </c>
      <c r="DG20" s="22">
        <f t="shared" si="12"/>
        <v>3</v>
      </c>
      <c r="DH20" s="22">
        <f t="shared" si="13"/>
        <v>0</v>
      </c>
      <c r="DI20" s="22">
        <f t="shared" si="14"/>
        <v>0</v>
      </c>
      <c r="DJ20" s="22">
        <f t="shared" si="15"/>
        <v>1</v>
      </c>
      <c r="DK20" s="22">
        <f t="shared" si="16"/>
        <v>0</v>
      </c>
      <c r="DL20" s="22">
        <f t="shared" si="17"/>
        <v>0</v>
      </c>
      <c r="DM20" s="22">
        <f t="shared" si="18"/>
        <v>0</v>
      </c>
      <c r="DN20" s="22">
        <f t="shared" si="19"/>
        <v>2</v>
      </c>
      <c r="DO20" s="22">
        <f t="shared" si="20"/>
        <v>0</v>
      </c>
      <c r="DP20" s="22">
        <f t="shared" si="21"/>
        <v>0</v>
      </c>
    </row>
    <row r="21" spans="1:120" ht="16.149999999999999" customHeight="1" thickBot="1" x14ac:dyDescent="0.25">
      <c r="A21" s="4" t="s">
        <v>42</v>
      </c>
      <c r="B21" s="16" t="s">
        <v>43</v>
      </c>
      <c r="D21" s="29" t="s">
        <v>47</v>
      </c>
      <c r="E21" s="35"/>
      <c r="F21" s="36"/>
      <c r="G21" s="36"/>
      <c r="H21" s="36"/>
      <c r="I21" s="36"/>
      <c r="J21" s="36"/>
      <c r="K21" s="36"/>
      <c r="L21" s="36"/>
      <c r="M21" s="36" t="s">
        <v>5</v>
      </c>
      <c r="N21" s="36"/>
      <c r="O21" s="36"/>
      <c r="P21" s="36"/>
      <c r="Q21" s="36"/>
      <c r="R21" s="36"/>
      <c r="S21" s="36"/>
      <c r="T21" s="36"/>
      <c r="U21" s="36"/>
      <c r="V21" s="36"/>
      <c r="W21" s="36" t="s">
        <v>85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 t="s">
        <v>85</v>
      </c>
      <c r="AK21" s="36"/>
      <c r="AL21" s="36"/>
      <c r="AM21" s="36"/>
      <c r="AN21" s="36"/>
      <c r="AO21" s="36"/>
      <c r="AP21" s="36" t="s">
        <v>5</v>
      </c>
      <c r="AQ21" s="36"/>
      <c r="AR21" s="36"/>
      <c r="AS21" s="36"/>
      <c r="AT21" s="36"/>
      <c r="AU21" s="36"/>
      <c r="AV21" s="36" t="s">
        <v>85</v>
      </c>
      <c r="AW21" s="36"/>
      <c r="AX21" s="36"/>
      <c r="AY21" s="36"/>
      <c r="AZ21" s="36"/>
      <c r="BA21" s="36" t="s">
        <v>58</v>
      </c>
      <c r="BB21" s="36"/>
      <c r="BC21" s="36" t="s">
        <v>7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 t="s">
        <v>85</v>
      </c>
      <c r="BO21" s="36"/>
      <c r="BP21" s="36" t="s">
        <v>5</v>
      </c>
      <c r="BQ21" s="36"/>
      <c r="BR21" s="36"/>
      <c r="BS21" s="36"/>
      <c r="BT21" s="36"/>
      <c r="BU21" s="36"/>
      <c r="BV21" s="36"/>
      <c r="BW21" s="36"/>
      <c r="BX21" s="36"/>
      <c r="BY21" s="36"/>
      <c r="BZ21" s="36" t="s">
        <v>58</v>
      </c>
      <c r="CA21" s="36"/>
      <c r="CB21" s="36"/>
      <c r="CC21" s="36"/>
      <c r="CD21" s="36"/>
      <c r="CE21" s="36"/>
      <c r="CF21" s="36" t="s">
        <v>5</v>
      </c>
      <c r="CG21" s="36" t="s">
        <v>85</v>
      </c>
      <c r="CH21" s="36"/>
      <c r="CI21" s="36"/>
      <c r="CJ21" s="36"/>
      <c r="CK21" s="36"/>
      <c r="CL21" s="36"/>
      <c r="CM21" s="36"/>
      <c r="CN21" s="36"/>
      <c r="CO21" s="36"/>
      <c r="CP21" s="36"/>
      <c r="CQ21" s="36" t="s">
        <v>85</v>
      </c>
      <c r="CR21" s="36" t="s">
        <v>5</v>
      </c>
      <c r="CS21" s="36"/>
      <c r="CT21" s="36"/>
      <c r="CU21" s="31">
        <f t="shared" si="0"/>
        <v>6</v>
      </c>
      <c r="CV21" s="22">
        <f t="shared" si="1"/>
        <v>5</v>
      </c>
      <c r="CW21" s="22">
        <f t="shared" si="2"/>
        <v>0</v>
      </c>
      <c r="CX21" s="22">
        <f t="shared" si="3"/>
        <v>0</v>
      </c>
      <c r="CY21" s="22">
        <f t="shared" si="4"/>
        <v>0</v>
      </c>
      <c r="CZ21" s="22">
        <f t="shared" si="5"/>
        <v>0</v>
      </c>
      <c r="DA21" s="22">
        <f t="shared" si="6"/>
        <v>0</v>
      </c>
      <c r="DB21" s="22">
        <f t="shared" si="7"/>
        <v>0</v>
      </c>
      <c r="DC21" s="22">
        <f t="shared" si="8"/>
        <v>0</v>
      </c>
      <c r="DD21" s="22">
        <f t="shared" si="9"/>
        <v>0</v>
      </c>
      <c r="DE21" s="22">
        <f t="shared" si="10"/>
        <v>0</v>
      </c>
      <c r="DF21" s="22">
        <f t="shared" si="11"/>
        <v>0</v>
      </c>
      <c r="DG21" s="22">
        <f t="shared" si="12"/>
        <v>0</v>
      </c>
      <c r="DH21" s="22">
        <f t="shared" si="13"/>
        <v>0</v>
      </c>
      <c r="DI21" s="22">
        <f t="shared" si="14"/>
        <v>0</v>
      </c>
      <c r="DJ21" s="22">
        <f t="shared" si="15"/>
        <v>1</v>
      </c>
      <c r="DK21" s="22">
        <f t="shared" si="16"/>
        <v>0</v>
      </c>
      <c r="DL21" s="22">
        <f t="shared" si="17"/>
        <v>0</v>
      </c>
      <c r="DM21" s="22">
        <f t="shared" si="18"/>
        <v>0</v>
      </c>
      <c r="DN21" s="22">
        <f t="shared" si="19"/>
        <v>2</v>
      </c>
      <c r="DO21" s="22">
        <f t="shared" si="20"/>
        <v>0</v>
      </c>
      <c r="DP21" s="22">
        <f t="shared" si="21"/>
        <v>0</v>
      </c>
    </row>
    <row r="22" spans="1:120" ht="16.149999999999999" customHeight="1" thickBot="1" x14ac:dyDescent="0.25">
      <c r="A22" s="4" t="s">
        <v>72</v>
      </c>
      <c r="B22" s="16" t="s">
        <v>21</v>
      </c>
      <c r="D22" s="29" t="s">
        <v>73</v>
      </c>
      <c r="E22" s="35"/>
      <c r="F22" s="36"/>
      <c r="G22" s="36"/>
      <c r="H22" s="36"/>
      <c r="I22" s="36"/>
      <c r="J22" s="36"/>
      <c r="K22" s="36"/>
      <c r="L22" s="36"/>
      <c r="M22" s="36" t="s">
        <v>5</v>
      </c>
      <c r="N22" s="39"/>
      <c r="O22" s="36"/>
      <c r="P22" s="36"/>
      <c r="Q22" s="36"/>
      <c r="R22" s="36"/>
      <c r="S22" s="36"/>
      <c r="T22" s="36"/>
      <c r="U22" s="36"/>
      <c r="V22" s="36"/>
      <c r="W22" s="36" t="s">
        <v>85</v>
      </c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 t="s">
        <v>85</v>
      </c>
      <c r="AK22" s="36"/>
      <c r="AL22" s="36"/>
      <c r="AM22" s="36"/>
      <c r="AN22" s="36"/>
      <c r="AO22" s="36"/>
      <c r="AP22" s="36" t="s">
        <v>5</v>
      </c>
      <c r="AQ22" s="36"/>
      <c r="AR22" s="36"/>
      <c r="AS22" s="36"/>
      <c r="AT22" s="36"/>
      <c r="AU22" s="36"/>
      <c r="AV22" s="36" t="s">
        <v>85</v>
      </c>
      <c r="AW22" s="36"/>
      <c r="AX22" s="36"/>
      <c r="AY22" s="36"/>
      <c r="AZ22" s="36"/>
      <c r="BA22" s="36" t="s">
        <v>58</v>
      </c>
      <c r="BB22" s="36"/>
      <c r="BC22" s="36" t="s">
        <v>7</v>
      </c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 t="s">
        <v>85</v>
      </c>
      <c r="BO22" s="36"/>
      <c r="BP22" s="36" t="s">
        <v>5</v>
      </c>
      <c r="BQ22" s="36"/>
      <c r="BR22" s="36"/>
      <c r="BS22" s="36"/>
      <c r="BT22" s="36"/>
      <c r="BU22" s="36"/>
      <c r="BV22" s="36"/>
      <c r="BW22" s="36"/>
      <c r="BX22" s="36"/>
      <c r="BY22" s="36"/>
      <c r="BZ22" s="36" t="s">
        <v>58</v>
      </c>
      <c r="CA22" s="36"/>
      <c r="CB22" s="36"/>
      <c r="CC22" s="36"/>
      <c r="CD22" s="36"/>
      <c r="CE22" s="36"/>
      <c r="CF22" s="36" t="s">
        <v>5</v>
      </c>
      <c r="CG22" s="36" t="s">
        <v>85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 t="s">
        <v>85</v>
      </c>
      <c r="CR22" s="36" t="s">
        <v>5</v>
      </c>
      <c r="CS22" s="36"/>
      <c r="CT22" s="36"/>
      <c r="CU22" s="31">
        <f t="shared" si="0"/>
        <v>6</v>
      </c>
      <c r="CV22" s="22">
        <f t="shared" si="1"/>
        <v>5</v>
      </c>
      <c r="CW22" s="22">
        <f t="shared" si="2"/>
        <v>0</v>
      </c>
      <c r="CX22" s="22">
        <f t="shared" si="3"/>
        <v>0</v>
      </c>
      <c r="CY22" s="22">
        <f t="shared" si="4"/>
        <v>0</v>
      </c>
      <c r="CZ22" s="22">
        <f t="shared" si="5"/>
        <v>0</v>
      </c>
      <c r="DA22" s="22">
        <f t="shared" si="6"/>
        <v>0</v>
      </c>
      <c r="DB22" s="22">
        <f t="shared" si="7"/>
        <v>0</v>
      </c>
      <c r="DC22" s="22">
        <f t="shared" si="8"/>
        <v>0</v>
      </c>
      <c r="DD22" s="22">
        <f t="shared" si="9"/>
        <v>0</v>
      </c>
      <c r="DE22" s="22">
        <f t="shared" si="10"/>
        <v>0</v>
      </c>
      <c r="DF22" s="22">
        <f t="shared" si="11"/>
        <v>0</v>
      </c>
      <c r="DG22" s="22">
        <f t="shared" si="12"/>
        <v>0</v>
      </c>
      <c r="DH22" s="22">
        <f t="shared" si="13"/>
        <v>0</v>
      </c>
      <c r="DI22" s="22">
        <f t="shared" si="14"/>
        <v>0</v>
      </c>
      <c r="DJ22" s="22">
        <f t="shared" si="15"/>
        <v>1</v>
      </c>
      <c r="DK22" s="22">
        <f t="shared" si="16"/>
        <v>0</v>
      </c>
      <c r="DL22" s="22">
        <f t="shared" si="17"/>
        <v>0</v>
      </c>
      <c r="DM22" s="22">
        <f t="shared" si="18"/>
        <v>0</v>
      </c>
      <c r="DN22" s="22">
        <f t="shared" si="19"/>
        <v>2</v>
      </c>
      <c r="DO22" s="22">
        <f t="shared" si="20"/>
        <v>0</v>
      </c>
      <c r="DP22" s="22">
        <f t="shared" si="21"/>
        <v>0</v>
      </c>
    </row>
    <row r="23" spans="1:120" ht="16.149999999999999" customHeight="1" thickBot="1" x14ac:dyDescent="0.25">
      <c r="A23" s="4" t="s">
        <v>56</v>
      </c>
      <c r="B23" s="16" t="s">
        <v>55</v>
      </c>
      <c r="D23" s="29" t="s">
        <v>74</v>
      </c>
      <c r="E23" s="35"/>
      <c r="F23" s="36"/>
      <c r="G23" s="36"/>
      <c r="H23" s="36"/>
      <c r="I23" s="36"/>
      <c r="J23" s="36"/>
      <c r="K23" s="36"/>
      <c r="L23" s="36"/>
      <c r="M23" s="36"/>
      <c r="N23" s="39"/>
      <c r="O23" s="36"/>
      <c r="P23" s="36"/>
      <c r="Q23" s="37" t="s">
        <v>5</v>
      </c>
      <c r="R23" s="36"/>
      <c r="S23" s="36"/>
      <c r="T23" s="36"/>
      <c r="U23" s="36"/>
      <c r="V23" s="36"/>
      <c r="W23" s="36"/>
      <c r="X23" s="36" t="s">
        <v>35</v>
      </c>
      <c r="Y23" s="36"/>
      <c r="Z23" s="37" t="s">
        <v>7</v>
      </c>
      <c r="AA23" s="36"/>
      <c r="AB23" s="36"/>
      <c r="AC23" s="36"/>
      <c r="AD23" s="36" t="s">
        <v>86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 t="s">
        <v>35</v>
      </c>
      <c r="AP23" s="36" t="s">
        <v>58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 t="s">
        <v>43</v>
      </c>
      <c r="BJ23" s="36"/>
      <c r="BK23" s="36"/>
      <c r="BL23" s="36"/>
      <c r="BM23" s="36"/>
      <c r="BN23" s="36" t="s">
        <v>5</v>
      </c>
      <c r="BO23" s="36" t="s">
        <v>35</v>
      </c>
      <c r="BP23" s="36"/>
      <c r="BQ23" s="36"/>
      <c r="BR23" s="36"/>
      <c r="BS23" s="36"/>
      <c r="BT23" s="36"/>
      <c r="BU23" s="36"/>
      <c r="BV23" s="36" t="s">
        <v>26</v>
      </c>
      <c r="BW23" s="36"/>
      <c r="BX23" s="36"/>
      <c r="BY23" s="36"/>
      <c r="BZ23" s="36"/>
      <c r="CA23" s="36"/>
      <c r="CB23" s="36"/>
      <c r="CC23" s="36"/>
      <c r="CD23" s="36"/>
      <c r="CE23" s="36"/>
      <c r="CF23" s="36" t="s">
        <v>5</v>
      </c>
      <c r="CG23" s="36" t="s">
        <v>86</v>
      </c>
      <c r="CH23" s="36"/>
      <c r="CI23" s="36"/>
      <c r="CJ23" s="36"/>
      <c r="CK23" s="36"/>
      <c r="CL23" s="36"/>
      <c r="CM23" s="37" t="s">
        <v>7</v>
      </c>
      <c r="CN23" s="36"/>
      <c r="CO23" s="36"/>
      <c r="CP23" s="36"/>
      <c r="CQ23" s="36" t="s">
        <v>43</v>
      </c>
      <c r="CR23" s="36" t="s">
        <v>35</v>
      </c>
      <c r="CS23" s="36" t="s">
        <v>58</v>
      </c>
      <c r="CT23" s="36"/>
      <c r="CU23" s="31">
        <f t="shared" si="0"/>
        <v>0</v>
      </c>
      <c r="CV23" s="22">
        <f t="shared" si="1"/>
        <v>3</v>
      </c>
      <c r="CW23" s="22">
        <f t="shared" si="2"/>
        <v>4</v>
      </c>
      <c r="CX23" s="22">
        <f t="shared" si="3"/>
        <v>2</v>
      </c>
      <c r="CY23" s="22">
        <f t="shared" si="4"/>
        <v>0</v>
      </c>
      <c r="CZ23" s="22">
        <f t="shared" si="5"/>
        <v>0</v>
      </c>
      <c r="DA23" s="22">
        <f t="shared" si="6"/>
        <v>0</v>
      </c>
      <c r="DB23" s="22">
        <f t="shared" si="7"/>
        <v>0</v>
      </c>
      <c r="DC23" s="22">
        <f t="shared" si="8"/>
        <v>1</v>
      </c>
      <c r="DD23" s="22">
        <f t="shared" si="9"/>
        <v>0</v>
      </c>
      <c r="DE23" s="22">
        <f t="shared" si="10"/>
        <v>2</v>
      </c>
      <c r="DF23" s="22">
        <f t="shared" si="11"/>
        <v>0</v>
      </c>
      <c r="DG23" s="22">
        <f t="shared" si="12"/>
        <v>0</v>
      </c>
      <c r="DH23" s="22">
        <f t="shared" si="13"/>
        <v>0</v>
      </c>
      <c r="DI23" s="22">
        <f t="shared" si="14"/>
        <v>0</v>
      </c>
      <c r="DJ23" s="22">
        <f t="shared" si="15"/>
        <v>2</v>
      </c>
      <c r="DK23" s="22">
        <f t="shared" si="16"/>
        <v>0</v>
      </c>
      <c r="DL23" s="22">
        <f t="shared" si="17"/>
        <v>0</v>
      </c>
      <c r="DM23" s="22">
        <f t="shared" si="18"/>
        <v>0</v>
      </c>
      <c r="DN23" s="22">
        <f t="shared" si="19"/>
        <v>2</v>
      </c>
      <c r="DO23" s="22">
        <f t="shared" si="20"/>
        <v>0</v>
      </c>
      <c r="DP23" s="22">
        <f t="shared" si="21"/>
        <v>0</v>
      </c>
    </row>
    <row r="24" spans="1:120" ht="16.149999999999999" customHeight="1" thickBot="1" x14ac:dyDescent="0.25">
      <c r="A24" s="4" t="s">
        <v>45</v>
      </c>
      <c r="B24" s="16" t="s">
        <v>46</v>
      </c>
      <c r="D24" s="29" t="s">
        <v>75</v>
      </c>
      <c r="E24" s="35"/>
      <c r="F24" s="36"/>
      <c r="G24" s="36"/>
      <c r="H24" s="36"/>
      <c r="I24" s="36"/>
      <c r="J24" s="36"/>
      <c r="K24" s="36"/>
      <c r="L24" s="36"/>
      <c r="M24" s="36"/>
      <c r="N24" s="39"/>
      <c r="O24" s="36"/>
      <c r="P24" s="36"/>
      <c r="Q24" s="36" t="s">
        <v>5</v>
      </c>
      <c r="R24" s="36"/>
      <c r="S24" s="36"/>
      <c r="T24" s="36"/>
      <c r="U24" s="36"/>
      <c r="V24" s="36"/>
      <c r="W24" s="36"/>
      <c r="X24" s="36" t="s">
        <v>35</v>
      </c>
      <c r="Y24" s="37" t="s">
        <v>7</v>
      </c>
      <c r="Z24" s="36"/>
      <c r="AA24" s="36"/>
      <c r="AB24" s="36"/>
      <c r="AC24" s="36"/>
      <c r="AD24" s="36" t="s">
        <v>86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 t="s">
        <v>58</v>
      </c>
      <c r="AO24" s="36" t="s">
        <v>35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 t="s">
        <v>43</v>
      </c>
      <c r="BJ24" s="36"/>
      <c r="BK24" s="36"/>
      <c r="BL24" s="36"/>
      <c r="BM24" s="36"/>
      <c r="BN24" s="36" t="s">
        <v>5</v>
      </c>
      <c r="BO24" s="36" t="s">
        <v>35</v>
      </c>
      <c r="BP24" s="36"/>
      <c r="BQ24" s="36"/>
      <c r="BR24" s="36"/>
      <c r="BS24" s="36"/>
      <c r="BT24" s="36"/>
      <c r="BU24" s="36"/>
      <c r="BV24" s="36" t="s">
        <v>26</v>
      </c>
      <c r="BW24" s="36"/>
      <c r="BX24" s="36"/>
      <c r="BY24" s="36"/>
      <c r="BZ24" s="36"/>
      <c r="CA24" s="36"/>
      <c r="CB24" s="36"/>
      <c r="CC24" s="36"/>
      <c r="CD24" s="36"/>
      <c r="CE24" s="36"/>
      <c r="CF24" s="36" t="s">
        <v>5</v>
      </c>
      <c r="CG24" s="36" t="s">
        <v>86</v>
      </c>
      <c r="CH24" s="36"/>
      <c r="CI24" s="36"/>
      <c r="CJ24" s="36"/>
      <c r="CK24" s="36"/>
      <c r="CL24" s="37" t="s">
        <v>7</v>
      </c>
      <c r="CM24" s="36" t="s">
        <v>43</v>
      </c>
      <c r="CN24" s="36"/>
      <c r="CO24" s="36"/>
      <c r="CP24" s="42"/>
      <c r="CQ24" s="36" t="s">
        <v>58</v>
      </c>
      <c r="CR24" s="36" t="s">
        <v>35</v>
      </c>
      <c r="CS24" s="36"/>
      <c r="CT24" s="36"/>
      <c r="CU24" s="31">
        <f t="shared" si="0"/>
        <v>0</v>
      </c>
      <c r="CV24" s="22">
        <f t="shared" si="1"/>
        <v>3</v>
      </c>
      <c r="CW24" s="22">
        <f t="shared" si="2"/>
        <v>4</v>
      </c>
      <c r="CX24" s="22">
        <f t="shared" si="3"/>
        <v>2</v>
      </c>
      <c r="CY24" s="22">
        <f t="shared" si="4"/>
        <v>0</v>
      </c>
      <c r="CZ24" s="22">
        <f t="shared" si="5"/>
        <v>0</v>
      </c>
      <c r="DA24" s="22">
        <f t="shared" si="6"/>
        <v>0</v>
      </c>
      <c r="DB24" s="22">
        <f t="shared" si="7"/>
        <v>0</v>
      </c>
      <c r="DC24" s="22">
        <f t="shared" si="8"/>
        <v>1</v>
      </c>
      <c r="DD24" s="22">
        <f t="shared" si="9"/>
        <v>0</v>
      </c>
      <c r="DE24" s="22">
        <f t="shared" si="10"/>
        <v>2</v>
      </c>
      <c r="DF24" s="22">
        <f t="shared" si="11"/>
        <v>0</v>
      </c>
      <c r="DG24" s="22">
        <f t="shared" si="12"/>
        <v>0</v>
      </c>
      <c r="DH24" s="22">
        <f t="shared" si="13"/>
        <v>0</v>
      </c>
      <c r="DI24" s="22">
        <f t="shared" si="14"/>
        <v>0</v>
      </c>
      <c r="DJ24" s="22">
        <f t="shared" si="15"/>
        <v>2</v>
      </c>
      <c r="DK24" s="22">
        <f t="shared" si="16"/>
        <v>0</v>
      </c>
      <c r="DL24" s="22">
        <f t="shared" si="17"/>
        <v>0</v>
      </c>
      <c r="DM24" s="22">
        <f t="shared" si="18"/>
        <v>0</v>
      </c>
      <c r="DN24" s="22">
        <f t="shared" si="19"/>
        <v>2</v>
      </c>
      <c r="DO24" s="22">
        <f t="shared" si="20"/>
        <v>0</v>
      </c>
      <c r="DP24" s="22">
        <f t="shared" si="21"/>
        <v>0</v>
      </c>
    </row>
    <row r="25" spans="1:120" ht="16.149999999999999" customHeight="1" thickBot="1" x14ac:dyDescent="0.25">
      <c r="D25" s="29" t="s">
        <v>76</v>
      </c>
      <c r="E25" s="35"/>
      <c r="F25" s="36"/>
      <c r="G25" s="36"/>
      <c r="H25" s="36"/>
      <c r="I25" s="36"/>
      <c r="J25" s="36"/>
      <c r="K25" s="36"/>
      <c r="L25" s="36"/>
      <c r="M25" s="36"/>
      <c r="N25" s="39"/>
      <c r="O25" s="36"/>
      <c r="P25" s="36"/>
      <c r="Q25" s="36" t="s">
        <v>50</v>
      </c>
      <c r="R25" s="36"/>
      <c r="S25" s="36"/>
      <c r="T25" s="36"/>
      <c r="U25" s="36"/>
      <c r="V25" s="36"/>
      <c r="W25" s="36"/>
      <c r="X25" s="36" t="s">
        <v>35</v>
      </c>
      <c r="Y25" s="36" t="s">
        <v>7</v>
      </c>
      <c r="Z25" s="36"/>
      <c r="AA25" s="36"/>
      <c r="AB25" s="36"/>
      <c r="AC25" s="36"/>
      <c r="AD25" s="36" t="s">
        <v>86</v>
      </c>
      <c r="AE25" s="36"/>
      <c r="AF25" s="36"/>
      <c r="AG25" s="36"/>
      <c r="AH25" s="36"/>
      <c r="AI25" s="36"/>
      <c r="AJ25" s="36"/>
      <c r="AK25" s="36"/>
      <c r="AL25" s="36"/>
      <c r="AM25" s="36" t="s">
        <v>58</v>
      </c>
      <c r="AN25" s="36"/>
      <c r="AO25" s="36" t="s">
        <v>35</v>
      </c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 t="s">
        <v>43</v>
      </c>
      <c r="BJ25" s="36"/>
      <c r="BK25" s="36"/>
      <c r="BL25" s="36"/>
      <c r="BM25" s="36"/>
      <c r="BN25" s="36" t="s">
        <v>5</v>
      </c>
      <c r="BO25" s="36" t="s">
        <v>35</v>
      </c>
      <c r="BP25" s="36"/>
      <c r="BQ25" s="36"/>
      <c r="BR25" s="36"/>
      <c r="BS25" s="36"/>
      <c r="BT25" s="36"/>
      <c r="BU25" s="36"/>
      <c r="BV25" s="36" t="s">
        <v>26</v>
      </c>
      <c r="BW25" s="36"/>
      <c r="BX25" s="36"/>
      <c r="BY25" s="36"/>
      <c r="BZ25" s="36"/>
      <c r="CA25" s="36"/>
      <c r="CB25" s="36"/>
      <c r="CC25" s="36"/>
      <c r="CD25" s="36"/>
      <c r="CE25" s="36"/>
      <c r="CF25" s="36" t="s">
        <v>5</v>
      </c>
      <c r="CG25" s="36" t="s">
        <v>86</v>
      </c>
      <c r="CH25" s="36"/>
      <c r="CI25" s="36"/>
      <c r="CJ25" s="36"/>
      <c r="CK25" s="36"/>
      <c r="CL25" s="36"/>
      <c r="CM25" s="36" t="s">
        <v>7</v>
      </c>
      <c r="CN25" s="42"/>
      <c r="CO25" s="46"/>
      <c r="CP25" s="44" t="s">
        <v>58</v>
      </c>
      <c r="CQ25" s="41"/>
      <c r="CR25" s="36" t="s">
        <v>35</v>
      </c>
      <c r="CS25" s="36"/>
      <c r="CT25" s="36"/>
      <c r="CU25" s="31">
        <f t="shared" si="0"/>
        <v>0</v>
      </c>
      <c r="CV25" s="22">
        <f t="shared" si="1"/>
        <v>3</v>
      </c>
      <c r="CW25" s="22">
        <f t="shared" si="2"/>
        <v>4</v>
      </c>
      <c r="CX25" s="22">
        <f t="shared" si="3"/>
        <v>2</v>
      </c>
      <c r="CY25" s="22">
        <f t="shared" si="4"/>
        <v>0</v>
      </c>
      <c r="CZ25" s="22">
        <f t="shared" si="5"/>
        <v>0</v>
      </c>
      <c r="DA25" s="22">
        <f t="shared" si="6"/>
        <v>0</v>
      </c>
      <c r="DB25" s="22">
        <f t="shared" si="7"/>
        <v>0</v>
      </c>
      <c r="DC25" s="22">
        <f t="shared" si="8"/>
        <v>1</v>
      </c>
      <c r="DD25" s="22">
        <f t="shared" si="9"/>
        <v>0</v>
      </c>
      <c r="DE25" s="22">
        <f t="shared" si="10"/>
        <v>1</v>
      </c>
      <c r="DF25" s="22">
        <f t="shared" si="11"/>
        <v>0</v>
      </c>
      <c r="DG25" s="22">
        <f t="shared" si="12"/>
        <v>0</v>
      </c>
      <c r="DH25" s="22">
        <f t="shared" si="13"/>
        <v>0</v>
      </c>
      <c r="DI25" s="22">
        <f t="shared" si="14"/>
        <v>0</v>
      </c>
      <c r="DJ25" s="22">
        <f t="shared" si="15"/>
        <v>2</v>
      </c>
      <c r="DK25" s="22">
        <f t="shared" si="16"/>
        <v>0</v>
      </c>
      <c r="DL25" s="22">
        <f t="shared" si="17"/>
        <v>0</v>
      </c>
      <c r="DM25" s="22">
        <f t="shared" si="18"/>
        <v>0</v>
      </c>
      <c r="DN25" s="22">
        <f t="shared" si="19"/>
        <v>2</v>
      </c>
      <c r="DO25" s="22">
        <f t="shared" si="20"/>
        <v>0</v>
      </c>
      <c r="DP25" s="22">
        <f t="shared" si="21"/>
        <v>0</v>
      </c>
    </row>
    <row r="26" spans="1:120" ht="16.149999999999999" customHeight="1" thickBot="1" x14ac:dyDescent="0.25">
      <c r="B26" s="5"/>
      <c r="D26" s="29" t="s">
        <v>77</v>
      </c>
      <c r="E26" s="35"/>
      <c r="F26" s="36"/>
      <c r="G26" s="36"/>
      <c r="H26" s="36"/>
      <c r="I26" s="36"/>
      <c r="J26" s="36"/>
      <c r="K26" s="36" t="s">
        <v>11</v>
      </c>
      <c r="L26" s="36"/>
      <c r="M26" s="36"/>
      <c r="N26" s="39"/>
      <c r="O26" s="36"/>
      <c r="P26" s="36"/>
      <c r="Q26" s="36"/>
      <c r="R26" s="36" t="s">
        <v>11</v>
      </c>
      <c r="S26" s="36"/>
      <c r="T26" s="36" t="s">
        <v>5</v>
      </c>
      <c r="U26" s="36"/>
      <c r="V26" s="36"/>
      <c r="W26" s="36"/>
      <c r="X26" s="36" t="s">
        <v>7</v>
      </c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 t="s">
        <v>11</v>
      </c>
      <c r="AJ26" s="36"/>
      <c r="AK26" s="36"/>
      <c r="AL26" s="36"/>
      <c r="AM26" s="36"/>
      <c r="AN26" s="36"/>
      <c r="AO26" s="36"/>
      <c r="AP26" s="36"/>
      <c r="AQ26" s="36"/>
      <c r="AR26" s="36" t="s">
        <v>43</v>
      </c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5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 t="s">
        <v>5</v>
      </c>
      <c r="CB26" s="36"/>
      <c r="CC26" s="36"/>
      <c r="CD26" s="36"/>
      <c r="CE26" s="36" t="s">
        <v>11</v>
      </c>
      <c r="CF26" s="36"/>
      <c r="CG26" s="36"/>
      <c r="CH26" s="36"/>
      <c r="CI26" s="36"/>
      <c r="CJ26" s="36"/>
      <c r="CK26" s="36"/>
      <c r="CL26" s="36" t="s">
        <v>11</v>
      </c>
      <c r="CM26" s="40" t="s">
        <v>26</v>
      </c>
      <c r="CN26" s="44" t="s">
        <v>29</v>
      </c>
      <c r="CO26" s="47"/>
      <c r="CP26" s="45"/>
      <c r="CQ26" s="36" t="s">
        <v>5</v>
      </c>
      <c r="CR26" s="36" t="s">
        <v>58</v>
      </c>
      <c r="CS26" s="36"/>
      <c r="CT26" s="36"/>
      <c r="CU26" s="31">
        <f t="shared" si="0"/>
        <v>0</v>
      </c>
      <c r="CV26" s="22">
        <f t="shared" si="1"/>
        <v>4</v>
      </c>
      <c r="CW26" s="22">
        <f t="shared" si="2"/>
        <v>0</v>
      </c>
      <c r="CX26" s="22">
        <f t="shared" si="3"/>
        <v>0</v>
      </c>
      <c r="CY26" s="22">
        <f t="shared" si="4"/>
        <v>0</v>
      </c>
      <c r="CZ26" s="22">
        <f t="shared" si="5"/>
        <v>0</v>
      </c>
      <c r="DA26" s="22">
        <f t="shared" si="6"/>
        <v>0</v>
      </c>
      <c r="DB26" s="22">
        <f t="shared" si="7"/>
        <v>0</v>
      </c>
      <c r="DC26" s="22">
        <f t="shared" si="8"/>
        <v>1</v>
      </c>
      <c r="DD26" s="22">
        <f t="shared" si="9"/>
        <v>1</v>
      </c>
      <c r="DE26" s="22">
        <f t="shared" si="10"/>
        <v>1</v>
      </c>
      <c r="DF26" s="22">
        <f t="shared" si="11"/>
        <v>0</v>
      </c>
      <c r="DG26" s="22">
        <f t="shared" si="12"/>
        <v>4</v>
      </c>
      <c r="DH26" s="22">
        <f t="shared" si="13"/>
        <v>0</v>
      </c>
      <c r="DI26" s="22">
        <f t="shared" si="14"/>
        <v>0</v>
      </c>
      <c r="DJ26" s="22">
        <f t="shared" si="15"/>
        <v>1</v>
      </c>
      <c r="DK26" s="22">
        <f t="shared" si="16"/>
        <v>0</v>
      </c>
      <c r="DL26" s="22">
        <f t="shared" si="17"/>
        <v>0</v>
      </c>
      <c r="DM26" s="22">
        <f t="shared" si="18"/>
        <v>0</v>
      </c>
      <c r="DN26" s="22">
        <f t="shared" si="19"/>
        <v>1</v>
      </c>
      <c r="DO26" s="22">
        <f t="shared" si="20"/>
        <v>0</v>
      </c>
      <c r="DP26" s="22">
        <f t="shared" si="21"/>
        <v>0</v>
      </c>
    </row>
    <row r="27" spans="1:120" ht="16.149999999999999" customHeight="1" thickBot="1" x14ac:dyDescent="0.25">
      <c r="B27" s="5"/>
      <c r="D27" s="29" t="s">
        <v>78</v>
      </c>
      <c r="E27" s="35"/>
      <c r="F27" s="36"/>
      <c r="G27" s="36"/>
      <c r="H27" s="36"/>
      <c r="I27" s="36"/>
      <c r="J27" s="36"/>
      <c r="K27" s="36"/>
      <c r="L27" s="36" t="s">
        <v>11</v>
      </c>
      <c r="M27" s="36"/>
      <c r="N27" s="36"/>
      <c r="O27" s="36"/>
      <c r="P27" s="36"/>
      <c r="Q27" s="36"/>
      <c r="R27" s="36" t="s">
        <v>11</v>
      </c>
      <c r="S27" s="36"/>
      <c r="T27" s="36" t="s">
        <v>5</v>
      </c>
      <c r="U27" s="36"/>
      <c r="V27" s="36"/>
      <c r="W27" s="36"/>
      <c r="X27" s="36" t="s">
        <v>7</v>
      </c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 t="s">
        <v>11</v>
      </c>
      <c r="AJ27" s="36"/>
      <c r="AK27" s="36"/>
      <c r="AL27" s="36"/>
      <c r="AM27" s="36"/>
      <c r="AN27" s="36"/>
      <c r="AO27" s="36"/>
      <c r="AP27" s="36"/>
      <c r="AQ27" s="36"/>
      <c r="AR27" s="36" t="s">
        <v>43</v>
      </c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 t="s">
        <v>5</v>
      </c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 t="s">
        <v>5</v>
      </c>
      <c r="CB27" s="36"/>
      <c r="CC27" s="36"/>
      <c r="CD27" s="36"/>
      <c r="CE27" s="36"/>
      <c r="CF27" s="36" t="s">
        <v>11</v>
      </c>
      <c r="CG27" s="36"/>
      <c r="CH27" s="36"/>
      <c r="CI27" s="36"/>
      <c r="CJ27" s="36"/>
      <c r="CK27" s="36"/>
      <c r="CL27" s="36" t="s">
        <v>11</v>
      </c>
      <c r="CM27" s="40"/>
      <c r="CN27" s="44" t="s">
        <v>29</v>
      </c>
      <c r="CO27" s="47"/>
      <c r="CP27" s="41"/>
      <c r="CQ27" s="36" t="s">
        <v>5</v>
      </c>
      <c r="CR27" s="36" t="s">
        <v>26</v>
      </c>
      <c r="CS27" s="36"/>
      <c r="CT27" s="36" t="s">
        <v>58</v>
      </c>
      <c r="CU27" s="31">
        <f t="shared" si="0"/>
        <v>0</v>
      </c>
      <c r="CV27" s="22">
        <f t="shared" si="1"/>
        <v>4</v>
      </c>
      <c r="CW27" s="22">
        <f t="shared" si="2"/>
        <v>0</v>
      </c>
      <c r="CX27" s="22">
        <f t="shared" si="3"/>
        <v>0</v>
      </c>
      <c r="CY27" s="22">
        <f t="shared" si="4"/>
        <v>0</v>
      </c>
      <c r="CZ27" s="22">
        <f t="shared" si="5"/>
        <v>0</v>
      </c>
      <c r="DA27" s="22">
        <f t="shared" si="6"/>
        <v>0</v>
      </c>
      <c r="DB27" s="22">
        <f t="shared" si="7"/>
        <v>0</v>
      </c>
      <c r="DC27" s="22">
        <f t="shared" si="8"/>
        <v>1</v>
      </c>
      <c r="DD27" s="22">
        <f t="shared" si="9"/>
        <v>1</v>
      </c>
      <c r="DE27" s="22">
        <f t="shared" si="10"/>
        <v>1</v>
      </c>
      <c r="DF27" s="22">
        <f t="shared" si="11"/>
        <v>0</v>
      </c>
      <c r="DG27" s="22">
        <f t="shared" si="12"/>
        <v>4</v>
      </c>
      <c r="DH27" s="22">
        <f t="shared" si="13"/>
        <v>0</v>
      </c>
      <c r="DI27" s="22">
        <f t="shared" si="14"/>
        <v>0</v>
      </c>
      <c r="DJ27" s="22">
        <f t="shared" si="15"/>
        <v>1</v>
      </c>
      <c r="DK27" s="22">
        <f t="shared" si="16"/>
        <v>0</v>
      </c>
      <c r="DL27" s="22">
        <f t="shared" si="17"/>
        <v>0</v>
      </c>
      <c r="DM27" s="22">
        <f t="shared" si="18"/>
        <v>0</v>
      </c>
      <c r="DN27" s="22">
        <f t="shared" si="19"/>
        <v>1</v>
      </c>
      <c r="DO27" s="22">
        <f t="shared" si="20"/>
        <v>0</v>
      </c>
      <c r="DP27" s="22">
        <f t="shared" si="21"/>
        <v>0</v>
      </c>
    </row>
    <row r="28" spans="1:120" ht="16.149999999999999" customHeight="1" thickBot="1" x14ac:dyDescent="0.25">
      <c r="B28" s="5"/>
      <c r="D28" s="29" t="s">
        <v>79</v>
      </c>
      <c r="E28" s="35"/>
      <c r="F28" s="36"/>
      <c r="G28" s="36"/>
      <c r="H28" s="36"/>
      <c r="I28" s="36"/>
      <c r="J28" s="36"/>
      <c r="K28" s="36" t="s">
        <v>11</v>
      </c>
      <c r="L28" s="36"/>
      <c r="M28" s="36"/>
      <c r="N28" s="36"/>
      <c r="O28" s="36"/>
      <c r="P28" s="36"/>
      <c r="Q28" s="36"/>
      <c r="R28" s="36" t="s">
        <v>11</v>
      </c>
      <c r="S28" s="36"/>
      <c r="T28" s="36" t="s">
        <v>5</v>
      </c>
      <c r="U28" s="36"/>
      <c r="V28" s="36"/>
      <c r="W28" s="36"/>
      <c r="X28" s="36" t="s">
        <v>7</v>
      </c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 t="s">
        <v>11</v>
      </c>
      <c r="AJ28" s="36"/>
      <c r="AK28" s="36"/>
      <c r="AL28" s="36"/>
      <c r="AM28" s="36"/>
      <c r="AN28" s="36"/>
      <c r="AO28" s="36"/>
      <c r="AP28" s="36"/>
      <c r="AQ28" s="36"/>
      <c r="AR28" s="36" t="s">
        <v>43</v>
      </c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 t="s">
        <v>5</v>
      </c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 t="s">
        <v>5</v>
      </c>
      <c r="CB28" s="36"/>
      <c r="CC28" s="36"/>
      <c r="CD28" s="36"/>
      <c r="CE28" s="36" t="s">
        <v>11</v>
      </c>
      <c r="CF28" s="36"/>
      <c r="CG28" s="36"/>
      <c r="CH28" s="36"/>
      <c r="CI28" s="36"/>
      <c r="CJ28" s="36"/>
      <c r="CK28" s="36" t="s">
        <v>29</v>
      </c>
      <c r="CL28" s="36" t="s">
        <v>11</v>
      </c>
      <c r="CM28" s="36"/>
      <c r="CN28" s="43"/>
      <c r="CO28" s="43"/>
      <c r="CP28" s="36"/>
      <c r="CQ28" s="36" t="s">
        <v>5</v>
      </c>
      <c r="CR28" s="36" t="s">
        <v>26</v>
      </c>
      <c r="CS28" s="36"/>
      <c r="CT28" s="36" t="s">
        <v>58</v>
      </c>
      <c r="CU28" s="31">
        <f t="shared" si="0"/>
        <v>0</v>
      </c>
      <c r="CV28" s="22">
        <f t="shared" si="1"/>
        <v>4</v>
      </c>
      <c r="CW28" s="22">
        <f t="shared" si="2"/>
        <v>0</v>
      </c>
      <c r="CX28" s="22">
        <f t="shared" si="3"/>
        <v>0</v>
      </c>
      <c r="CY28" s="22">
        <f t="shared" si="4"/>
        <v>0</v>
      </c>
      <c r="CZ28" s="22">
        <f t="shared" si="5"/>
        <v>0</v>
      </c>
      <c r="DA28" s="22">
        <f t="shared" si="6"/>
        <v>0</v>
      </c>
      <c r="DB28" s="22">
        <f t="shared" si="7"/>
        <v>0</v>
      </c>
      <c r="DC28" s="22">
        <f t="shared" si="8"/>
        <v>1</v>
      </c>
      <c r="DD28" s="22">
        <f t="shared" si="9"/>
        <v>1</v>
      </c>
      <c r="DE28" s="22">
        <f t="shared" si="10"/>
        <v>1</v>
      </c>
      <c r="DF28" s="22">
        <f t="shared" si="11"/>
        <v>0</v>
      </c>
      <c r="DG28" s="22">
        <f t="shared" si="12"/>
        <v>4</v>
      </c>
      <c r="DH28" s="22">
        <f t="shared" si="13"/>
        <v>0</v>
      </c>
      <c r="DI28" s="22">
        <f t="shared" si="14"/>
        <v>0</v>
      </c>
      <c r="DJ28" s="22">
        <f t="shared" si="15"/>
        <v>1</v>
      </c>
      <c r="DK28" s="22">
        <f t="shared" si="16"/>
        <v>0</v>
      </c>
      <c r="DL28" s="22">
        <f t="shared" si="17"/>
        <v>0</v>
      </c>
      <c r="DM28" s="22">
        <f t="shared" si="18"/>
        <v>0</v>
      </c>
      <c r="DN28" s="22">
        <f t="shared" si="19"/>
        <v>1</v>
      </c>
      <c r="DO28" s="22">
        <f t="shared" si="20"/>
        <v>0</v>
      </c>
      <c r="DP28" s="22">
        <f t="shared" si="21"/>
        <v>0</v>
      </c>
    </row>
    <row r="29" spans="1:120" ht="16.149999999999999" customHeight="1" thickBot="1" x14ac:dyDescent="0.25">
      <c r="B29" s="5"/>
      <c r="D29" s="29" t="s">
        <v>80</v>
      </c>
      <c r="E29" s="35"/>
      <c r="F29" s="36"/>
      <c r="G29" s="36"/>
      <c r="H29" s="36"/>
      <c r="I29" s="36"/>
      <c r="J29" s="36"/>
      <c r="K29" s="36" t="s">
        <v>11</v>
      </c>
      <c r="L29" s="36"/>
      <c r="M29" s="36"/>
      <c r="N29" s="36"/>
      <c r="O29" s="36"/>
      <c r="P29" s="36"/>
      <c r="Q29" s="36"/>
      <c r="R29" s="36"/>
      <c r="S29" s="36" t="s">
        <v>11</v>
      </c>
      <c r="T29" s="36" t="s">
        <v>5</v>
      </c>
      <c r="U29" s="36"/>
      <c r="V29" s="36"/>
      <c r="W29" s="36"/>
      <c r="X29" s="36" t="s">
        <v>7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 t="s">
        <v>11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 t="s">
        <v>43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 t="s">
        <v>5</v>
      </c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 t="s">
        <v>5</v>
      </c>
      <c r="CB29" s="36"/>
      <c r="CC29" s="36"/>
      <c r="CD29" s="36"/>
      <c r="CE29" s="36" t="s">
        <v>11</v>
      </c>
      <c r="CF29" s="36"/>
      <c r="CG29" s="36"/>
      <c r="CH29" s="36"/>
      <c r="CI29" s="36"/>
      <c r="CJ29" s="36"/>
      <c r="CK29" s="38" t="s">
        <v>29</v>
      </c>
      <c r="CL29" s="36"/>
      <c r="CM29" s="36" t="s">
        <v>11</v>
      </c>
      <c r="CN29" s="36"/>
      <c r="CO29" s="36"/>
      <c r="CP29" s="36"/>
      <c r="CQ29" s="36" t="s">
        <v>5</v>
      </c>
      <c r="CR29" s="36" t="s">
        <v>26</v>
      </c>
      <c r="CS29" s="36" t="s">
        <v>58</v>
      </c>
      <c r="CT29" s="36"/>
      <c r="CU29" s="31">
        <f t="shared" si="0"/>
        <v>0</v>
      </c>
      <c r="CV29" s="22">
        <f t="shared" si="1"/>
        <v>4</v>
      </c>
      <c r="CW29" s="22">
        <f t="shared" si="2"/>
        <v>0</v>
      </c>
      <c r="CX29" s="22">
        <f t="shared" si="3"/>
        <v>0</v>
      </c>
      <c r="CY29" s="22">
        <f t="shared" si="4"/>
        <v>0</v>
      </c>
      <c r="CZ29" s="22">
        <f t="shared" si="5"/>
        <v>0</v>
      </c>
      <c r="DA29" s="22">
        <f t="shared" si="6"/>
        <v>0</v>
      </c>
      <c r="DB29" s="22">
        <f t="shared" si="7"/>
        <v>0</v>
      </c>
      <c r="DC29" s="22">
        <f t="shared" si="8"/>
        <v>1</v>
      </c>
      <c r="DD29" s="22">
        <f t="shared" si="9"/>
        <v>1</v>
      </c>
      <c r="DE29" s="22">
        <f t="shared" si="10"/>
        <v>1</v>
      </c>
      <c r="DF29" s="22">
        <f t="shared" si="11"/>
        <v>0</v>
      </c>
      <c r="DG29" s="22">
        <f t="shared" si="12"/>
        <v>4</v>
      </c>
      <c r="DH29" s="22">
        <f t="shared" si="13"/>
        <v>0</v>
      </c>
      <c r="DI29" s="22">
        <f t="shared" si="14"/>
        <v>0</v>
      </c>
      <c r="DJ29" s="22">
        <f t="shared" si="15"/>
        <v>1</v>
      </c>
      <c r="DK29" s="22">
        <f t="shared" si="16"/>
        <v>0</v>
      </c>
      <c r="DL29" s="22">
        <f t="shared" si="17"/>
        <v>0</v>
      </c>
      <c r="DM29" s="22">
        <f t="shared" si="18"/>
        <v>0</v>
      </c>
      <c r="DN29" s="22">
        <f t="shared" si="19"/>
        <v>1</v>
      </c>
      <c r="DO29" s="22">
        <f t="shared" si="20"/>
        <v>0</v>
      </c>
      <c r="DP29" s="22">
        <f t="shared" si="21"/>
        <v>0</v>
      </c>
    </row>
    <row r="30" spans="1:120" ht="15.75" thickBot="1" x14ac:dyDescent="0.3">
      <c r="A30" s="3"/>
      <c r="B30" s="17"/>
      <c r="D30" s="29" t="s">
        <v>81</v>
      </c>
      <c r="E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 t="s">
        <v>50</v>
      </c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 t="s">
        <v>50</v>
      </c>
      <c r="AI30" s="36"/>
      <c r="AJ30" s="36"/>
      <c r="AK30" s="36"/>
      <c r="AL30" s="36"/>
      <c r="AM30" s="36" t="s">
        <v>87</v>
      </c>
      <c r="AN30" s="36"/>
      <c r="AO30" s="36"/>
      <c r="AP30" s="36"/>
      <c r="AQ30" s="36"/>
      <c r="AR30" s="36"/>
      <c r="AS30" s="36"/>
      <c r="AT30" s="36" t="s">
        <v>46</v>
      </c>
      <c r="AU30" s="36" t="s">
        <v>35</v>
      </c>
      <c r="AV30" s="36"/>
      <c r="AW30" s="36" t="s">
        <v>50</v>
      </c>
      <c r="AX30" s="36"/>
      <c r="AY30" s="36"/>
      <c r="AZ30" s="36"/>
      <c r="BA30" s="36"/>
      <c r="BB30" s="36"/>
      <c r="BC30" s="36" t="s">
        <v>50</v>
      </c>
      <c r="BD30" s="36" t="s">
        <v>87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 t="s">
        <v>50</v>
      </c>
      <c r="BP30" s="36"/>
      <c r="BQ30" s="36" t="s">
        <v>43</v>
      </c>
      <c r="BR30" s="36"/>
      <c r="BS30" s="36" t="s">
        <v>37</v>
      </c>
      <c r="BT30" s="36"/>
      <c r="BU30" s="36"/>
      <c r="BV30" s="36"/>
      <c r="BW30" s="36"/>
      <c r="BX30" s="36"/>
      <c r="BY30" s="36"/>
      <c r="BZ30" s="36"/>
      <c r="CA30" s="36" t="s">
        <v>50</v>
      </c>
      <c r="CB30" s="36"/>
      <c r="CC30" s="36"/>
      <c r="CD30" s="36"/>
      <c r="CE30" s="36"/>
      <c r="CF30" s="36"/>
      <c r="CG30" s="36"/>
      <c r="CH30" s="36" t="s">
        <v>35</v>
      </c>
      <c r="CI30" s="36"/>
      <c r="CJ30" s="36"/>
      <c r="CK30" s="36"/>
      <c r="CL30" s="36"/>
      <c r="CM30" s="36"/>
      <c r="CN30" s="36"/>
      <c r="CO30" s="36"/>
      <c r="CP30" s="36"/>
      <c r="CQ30" s="36" t="s">
        <v>50</v>
      </c>
      <c r="CR30" s="36"/>
      <c r="CS30" s="36"/>
      <c r="CT30" s="36"/>
      <c r="CU30" s="31">
        <f t="shared" si="0"/>
        <v>0</v>
      </c>
      <c r="CV30" s="22">
        <f t="shared" si="1"/>
        <v>7</v>
      </c>
      <c r="CW30" s="22">
        <f t="shared" si="2"/>
        <v>2</v>
      </c>
      <c r="CX30" s="22">
        <f t="shared" si="3"/>
        <v>1</v>
      </c>
      <c r="CY30" s="22">
        <f t="shared" si="4"/>
        <v>0</v>
      </c>
      <c r="CZ30" s="22">
        <f t="shared" si="5"/>
        <v>0</v>
      </c>
      <c r="DA30" s="22">
        <f t="shared" si="6"/>
        <v>0</v>
      </c>
      <c r="DB30" s="22">
        <f t="shared" si="7"/>
        <v>0</v>
      </c>
      <c r="DC30" s="22">
        <f t="shared" si="8"/>
        <v>0</v>
      </c>
      <c r="DD30" s="22">
        <f t="shared" si="9"/>
        <v>0</v>
      </c>
      <c r="DE30" s="22">
        <f t="shared" si="10"/>
        <v>1</v>
      </c>
      <c r="DF30" s="22">
        <f t="shared" si="11"/>
        <v>1</v>
      </c>
      <c r="DG30" s="22">
        <f t="shared" si="12"/>
        <v>0</v>
      </c>
      <c r="DH30" s="22">
        <f t="shared" si="13"/>
        <v>0</v>
      </c>
      <c r="DI30" s="22">
        <f t="shared" si="14"/>
        <v>0</v>
      </c>
      <c r="DJ30" s="22">
        <f t="shared" si="15"/>
        <v>2</v>
      </c>
      <c r="DK30" s="22">
        <f t="shared" si="16"/>
        <v>0</v>
      </c>
      <c r="DL30" s="22">
        <f t="shared" si="17"/>
        <v>0</v>
      </c>
      <c r="DM30" s="22">
        <f t="shared" si="18"/>
        <v>0</v>
      </c>
      <c r="DN30" s="22">
        <f t="shared" si="19"/>
        <v>0</v>
      </c>
      <c r="DO30" s="22">
        <f t="shared" si="20"/>
        <v>0</v>
      </c>
      <c r="DP30" s="22">
        <f t="shared" si="21"/>
        <v>0</v>
      </c>
    </row>
    <row r="31" spans="1:120" ht="15.75" customHeight="1" thickBot="1" x14ac:dyDescent="0.3">
      <c r="B31" s="17"/>
      <c r="D31" s="29" t="s">
        <v>82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 t="s">
        <v>50</v>
      </c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 t="s">
        <v>50</v>
      </c>
      <c r="AI31" s="36"/>
      <c r="AJ31" s="36"/>
      <c r="AK31" s="36"/>
      <c r="AL31" s="36"/>
      <c r="AM31" s="36" t="s">
        <v>87</v>
      </c>
      <c r="AN31" s="36"/>
      <c r="AO31" s="36"/>
      <c r="AP31" s="36"/>
      <c r="AQ31" s="36"/>
      <c r="AR31" s="36"/>
      <c r="AS31" s="36"/>
      <c r="AT31" s="36" t="s">
        <v>46</v>
      </c>
      <c r="AU31" s="36" t="s">
        <v>35</v>
      </c>
      <c r="AV31" s="36"/>
      <c r="AW31" s="36" t="s">
        <v>50</v>
      </c>
      <c r="AX31" s="36"/>
      <c r="AY31" s="36"/>
      <c r="AZ31" s="36"/>
      <c r="BA31" s="36"/>
      <c r="BB31" s="36"/>
      <c r="BC31" s="36" t="s">
        <v>50</v>
      </c>
      <c r="BD31" s="36" t="s">
        <v>87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 t="s">
        <v>50</v>
      </c>
      <c r="BP31" s="36"/>
      <c r="BQ31" s="36" t="s">
        <v>43</v>
      </c>
      <c r="BR31" s="36"/>
      <c r="BS31" s="36" t="s">
        <v>37</v>
      </c>
      <c r="BT31" s="36"/>
      <c r="BU31" s="36"/>
      <c r="BV31" s="36"/>
      <c r="BW31" s="36"/>
      <c r="BX31" s="36"/>
      <c r="BY31" s="36"/>
      <c r="BZ31" s="36"/>
      <c r="CA31" s="36" t="s">
        <v>50</v>
      </c>
      <c r="CB31" s="36"/>
      <c r="CC31" s="36"/>
      <c r="CD31" s="36"/>
      <c r="CE31" s="36"/>
      <c r="CF31" s="36"/>
      <c r="CG31" s="36"/>
      <c r="CH31" s="36" t="s">
        <v>35</v>
      </c>
      <c r="CI31" s="36"/>
      <c r="CJ31" s="36"/>
      <c r="CK31" s="36"/>
      <c r="CL31" s="36"/>
      <c r="CM31" s="36"/>
      <c r="CN31" s="36"/>
      <c r="CO31" s="36"/>
      <c r="CP31" s="36"/>
      <c r="CQ31" s="36" t="s">
        <v>50</v>
      </c>
      <c r="CR31" s="36"/>
      <c r="CS31" s="36"/>
      <c r="CT31" s="36"/>
      <c r="CU31" s="31">
        <f t="shared" si="0"/>
        <v>0</v>
      </c>
      <c r="CV31" s="22">
        <f t="shared" si="1"/>
        <v>7</v>
      </c>
      <c r="CW31" s="22">
        <f t="shared" si="2"/>
        <v>2</v>
      </c>
      <c r="CX31" s="22">
        <f t="shared" si="3"/>
        <v>1</v>
      </c>
      <c r="CY31" s="22">
        <f t="shared" si="4"/>
        <v>0</v>
      </c>
      <c r="CZ31" s="22">
        <f t="shared" si="5"/>
        <v>0</v>
      </c>
      <c r="DA31" s="22">
        <f t="shared" si="6"/>
        <v>0</v>
      </c>
      <c r="DB31" s="22">
        <f t="shared" si="7"/>
        <v>0</v>
      </c>
      <c r="DC31" s="22">
        <f t="shared" si="8"/>
        <v>0</v>
      </c>
      <c r="DD31" s="22">
        <f t="shared" si="9"/>
        <v>0</v>
      </c>
      <c r="DE31" s="22">
        <f t="shared" si="10"/>
        <v>1</v>
      </c>
      <c r="DF31" s="22">
        <f t="shared" si="11"/>
        <v>1</v>
      </c>
      <c r="DG31" s="22">
        <f t="shared" si="12"/>
        <v>0</v>
      </c>
      <c r="DH31" s="22">
        <f t="shared" si="13"/>
        <v>0</v>
      </c>
      <c r="DI31" s="22">
        <f t="shared" si="14"/>
        <v>0</v>
      </c>
      <c r="DJ31" s="22">
        <f t="shared" si="15"/>
        <v>2</v>
      </c>
      <c r="DK31" s="22">
        <f t="shared" si="16"/>
        <v>0</v>
      </c>
      <c r="DL31" s="22">
        <f t="shared" si="17"/>
        <v>0</v>
      </c>
      <c r="DM31" s="22">
        <f t="shared" si="18"/>
        <v>0</v>
      </c>
      <c r="DN31" s="22">
        <f t="shared" si="19"/>
        <v>0</v>
      </c>
      <c r="DO31" s="22">
        <f t="shared" si="20"/>
        <v>0</v>
      </c>
      <c r="DP31" s="22">
        <f t="shared" si="21"/>
        <v>0</v>
      </c>
    </row>
    <row r="32" spans="1:120" ht="15.75" customHeight="1" thickBot="1" x14ac:dyDescent="0.3">
      <c r="B32" s="17"/>
      <c r="D32" s="29" t="s">
        <v>83</v>
      </c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 t="s">
        <v>50</v>
      </c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 t="s">
        <v>50</v>
      </c>
      <c r="AI32" s="36"/>
      <c r="AJ32" s="36"/>
      <c r="AK32" s="36"/>
      <c r="AL32" s="36"/>
      <c r="AM32" s="36" t="s">
        <v>87</v>
      </c>
      <c r="AN32" s="36"/>
      <c r="AO32" s="36"/>
      <c r="AP32" s="36"/>
      <c r="AQ32" s="36"/>
      <c r="AR32" s="36"/>
      <c r="AS32" s="36"/>
      <c r="AT32" s="36" t="s">
        <v>46</v>
      </c>
      <c r="AU32" s="36" t="s">
        <v>35</v>
      </c>
      <c r="AV32" s="36"/>
      <c r="AW32" s="36" t="s">
        <v>50</v>
      </c>
      <c r="AX32" s="36"/>
      <c r="AY32" s="36"/>
      <c r="AZ32" s="36"/>
      <c r="BA32" s="36"/>
      <c r="BB32" s="36"/>
      <c r="BC32" s="36" t="s">
        <v>50</v>
      </c>
      <c r="BD32" s="36" t="s">
        <v>87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 t="s">
        <v>50</v>
      </c>
      <c r="BP32" s="36"/>
      <c r="BQ32" s="36" t="s">
        <v>43</v>
      </c>
      <c r="BR32" s="36"/>
      <c r="BS32" s="36" t="s">
        <v>37</v>
      </c>
      <c r="BT32" s="36"/>
      <c r="BU32" s="36"/>
      <c r="BV32" s="36"/>
      <c r="BW32" s="36"/>
      <c r="BX32" s="36"/>
      <c r="BY32" s="36"/>
      <c r="BZ32" s="36"/>
      <c r="CA32" s="36" t="s">
        <v>50</v>
      </c>
      <c r="CB32" s="36"/>
      <c r="CC32" s="36"/>
      <c r="CD32" s="36"/>
      <c r="CE32" s="36"/>
      <c r="CF32" s="36"/>
      <c r="CG32" s="36"/>
      <c r="CH32" s="36" t="s">
        <v>35</v>
      </c>
      <c r="CI32" s="36"/>
      <c r="CJ32" s="36"/>
      <c r="CK32" s="36"/>
      <c r="CL32" s="36"/>
      <c r="CM32" s="36"/>
      <c r="CN32" s="36"/>
      <c r="CO32" s="36"/>
      <c r="CP32" s="36"/>
      <c r="CQ32" s="36" t="s">
        <v>50</v>
      </c>
      <c r="CR32" s="36"/>
      <c r="CS32" s="36"/>
      <c r="CT32" s="36"/>
      <c r="CU32" s="31">
        <f t="shared" si="0"/>
        <v>0</v>
      </c>
      <c r="CV32" s="22">
        <f t="shared" si="1"/>
        <v>7</v>
      </c>
      <c r="CW32" s="22">
        <f t="shared" si="2"/>
        <v>2</v>
      </c>
      <c r="CX32" s="22">
        <f t="shared" si="3"/>
        <v>1</v>
      </c>
      <c r="CY32" s="22">
        <f t="shared" si="4"/>
        <v>0</v>
      </c>
      <c r="CZ32" s="22">
        <f t="shared" si="5"/>
        <v>0</v>
      </c>
      <c r="DA32" s="22">
        <f t="shared" si="6"/>
        <v>0</v>
      </c>
      <c r="DB32" s="22">
        <f t="shared" si="7"/>
        <v>0</v>
      </c>
      <c r="DC32" s="22">
        <f t="shared" si="8"/>
        <v>0</v>
      </c>
      <c r="DD32" s="22">
        <f t="shared" si="9"/>
        <v>0</v>
      </c>
      <c r="DE32" s="22">
        <f t="shared" si="10"/>
        <v>1</v>
      </c>
      <c r="DF32" s="22">
        <f t="shared" si="11"/>
        <v>1</v>
      </c>
      <c r="DG32" s="22">
        <f t="shared" si="12"/>
        <v>0</v>
      </c>
      <c r="DH32" s="22">
        <f t="shared" si="13"/>
        <v>0</v>
      </c>
      <c r="DI32" s="22">
        <f t="shared" si="14"/>
        <v>0</v>
      </c>
      <c r="DJ32" s="22">
        <f t="shared" si="15"/>
        <v>2</v>
      </c>
      <c r="DK32" s="22">
        <f t="shared" si="16"/>
        <v>0</v>
      </c>
      <c r="DL32" s="22">
        <f t="shared" si="17"/>
        <v>0</v>
      </c>
      <c r="DM32" s="22">
        <f t="shared" si="18"/>
        <v>0</v>
      </c>
      <c r="DN32" s="22">
        <f t="shared" si="19"/>
        <v>0</v>
      </c>
      <c r="DO32" s="22">
        <f t="shared" si="20"/>
        <v>0</v>
      </c>
      <c r="DP32" s="22">
        <f t="shared" si="21"/>
        <v>0</v>
      </c>
    </row>
    <row r="33" spans="1:120" ht="15.75" customHeight="1" thickBot="1" x14ac:dyDescent="0.3">
      <c r="A33" s="3"/>
      <c r="B33" s="17"/>
      <c r="D33" s="30" t="s">
        <v>84</v>
      </c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 t="s">
        <v>50</v>
      </c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 t="s">
        <v>50</v>
      </c>
      <c r="AI33" s="36"/>
      <c r="AJ33" s="36"/>
      <c r="AK33" s="36"/>
      <c r="AL33" s="36"/>
      <c r="AM33" s="36" t="s">
        <v>87</v>
      </c>
      <c r="AN33" s="36"/>
      <c r="AO33" s="36"/>
      <c r="AP33" s="36"/>
      <c r="AQ33" s="36"/>
      <c r="AR33" s="36"/>
      <c r="AS33" s="36"/>
      <c r="AT33" s="36" t="s">
        <v>46</v>
      </c>
      <c r="AU33" s="36" t="s">
        <v>35</v>
      </c>
      <c r="AV33" s="36"/>
      <c r="AW33" s="36" t="s">
        <v>50</v>
      </c>
      <c r="AX33" s="36"/>
      <c r="AY33" s="36"/>
      <c r="AZ33" s="36"/>
      <c r="BA33" s="36"/>
      <c r="BB33" s="36"/>
      <c r="BC33" s="36" t="s">
        <v>50</v>
      </c>
      <c r="BD33" s="36" t="s">
        <v>87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 t="s">
        <v>50</v>
      </c>
      <c r="BP33" s="36"/>
      <c r="BQ33" s="36" t="s">
        <v>43</v>
      </c>
      <c r="BR33" s="36"/>
      <c r="BS33" s="36" t="s">
        <v>37</v>
      </c>
      <c r="BT33" s="36"/>
      <c r="BU33" s="36"/>
      <c r="BV33" s="36"/>
      <c r="BW33" s="36"/>
      <c r="BX33" s="36"/>
      <c r="BY33" s="36"/>
      <c r="BZ33" s="36"/>
      <c r="CA33" s="36" t="s">
        <v>50</v>
      </c>
      <c r="CB33" s="36"/>
      <c r="CC33" s="36"/>
      <c r="CD33" s="36"/>
      <c r="CE33" s="36"/>
      <c r="CF33" s="36"/>
      <c r="CG33" s="36"/>
      <c r="CH33" s="36" t="s">
        <v>35</v>
      </c>
      <c r="CI33" s="36"/>
      <c r="CJ33" s="36"/>
      <c r="CK33" s="36"/>
      <c r="CL33" s="36"/>
      <c r="CM33" s="36"/>
      <c r="CN33" s="36"/>
      <c r="CO33" s="36"/>
      <c r="CP33" s="36"/>
      <c r="CQ33" s="36" t="s">
        <v>50</v>
      </c>
      <c r="CR33" s="36"/>
      <c r="CS33" s="36"/>
      <c r="CT33" s="36"/>
      <c r="CU33" s="31">
        <f t="shared" si="0"/>
        <v>0</v>
      </c>
      <c r="CV33" s="22">
        <f t="shared" si="1"/>
        <v>7</v>
      </c>
      <c r="CW33" s="22">
        <f t="shared" si="2"/>
        <v>2</v>
      </c>
      <c r="CX33" s="22">
        <f t="shared" si="3"/>
        <v>1</v>
      </c>
      <c r="CY33" s="22">
        <f t="shared" si="4"/>
        <v>0</v>
      </c>
      <c r="CZ33" s="22">
        <f t="shared" si="5"/>
        <v>0</v>
      </c>
      <c r="DA33" s="22">
        <f t="shared" si="6"/>
        <v>0</v>
      </c>
      <c r="DB33" s="22">
        <f t="shared" si="7"/>
        <v>0</v>
      </c>
      <c r="DC33" s="22">
        <f t="shared" si="8"/>
        <v>0</v>
      </c>
      <c r="DD33" s="22">
        <f t="shared" si="9"/>
        <v>0</v>
      </c>
      <c r="DE33" s="22">
        <f t="shared" si="10"/>
        <v>1</v>
      </c>
      <c r="DF33" s="22">
        <f t="shared" si="11"/>
        <v>1</v>
      </c>
      <c r="DG33" s="22">
        <f t="shared" si="12"/>
        <v>0</v>
      </c>
      <c r="DH33" s="22">
        <f t="shared" si="13"/>
        <v>0</v>
      </c>
      <c r="DI33" s="22">
        <f t="shared" si="14"/>
        <v>0</v>
      </c>
      <c r="DJ33" s="22">
        <f t="shared" si="15"/>
        <v>2</v>
      </c>
      <c r="DK33" s="22">
        <f t="shared" si="16"/>
        <v>0</v>
      </c>
      <c r="DL33" s="22">
        <f t="shared" si="17"/>
        <v>0</v>
      </c>
      <c r="DM33" s="22">
        <f t="shared" si="18"/>
        <v>0</v>
      </c>
      <c r="DN33" s="22">
        <f t="shared" si="19"/>
        <v>0</v>
      </c>
      <c r="DO33" s="22">
        <f t="shared" si="20"/>
        <v>0</v>
      </c>
      <c r="DP33" s="22">
        <f t="shared" si="21"/>
        <v>0</v>
      </c>
    </row>
    <row r="34" spans="1:120" s="8" customFormat="1" ht="16.149999999999999" customHeight="1" x14ac:dyDescent="0.2">
      <c r="B34" s="18"/>
      <c r="D34" s="21"/>
      <c r="E34" s="54" t="s">
        <v>0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5"/>
      <c r="AB34" s="11"/>
      <c r="AC34" s="12"/>
      <c r="AD34" s="12"/>
      <c r="AE34" s="12" t="s">
        <v>1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8" t="s">
        <v>2</v>
      </c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13"/>
      <c r="BU34" s="13"/>
      <c r="BV34" s="59" t="s">
        <v>3</v>
      </c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4"/>
      <c r="DH34" s="24"/>
      <c r="DI34" s="24"/>
      <c r="DJ34" s="25"/>
      <c r="DK34" s="25"/>
      <c r="DL34" s="25"/>
      <c r="DM34" s="24"/>
      <c r="DN34" s="25"/>
      <c r="DO34" s="24"/>
    </row>
    <row r="35" spans="1:120" ht="28.9" customHeight="1" x14ac:dyDescent="0.25">
      <c r="A35" s="27" t="s">
        <v>67</v>
      </c>
      <c r="DN35" s="21"/>
    </row>
    <row r="36" spans="1:120" ht="15.75" customHeight="1" x14ac:dyDescent="0.25"/>
    <row r="37" spans="1:120" ht="15.75" customHeight="1" x14ac:dyDescent="0.25"/>
    <row r="38" spans="1:120" ht="15.75" customHeight="1" x14ac:dyDescent="0.25"/>
    <row r="39" spans="1:120" ht="15.75" customHeight="1" x14ac:dyDescent="0.25"/>
    <row r="40" spans="1:120" ht="15.75" customHeight="1" x14ac:dyDescent="0.25"/>
    <row r="41" spans="1:120" ht="15.75" customHeight="1" x14ac:dyDescent="0.25"/>
    <row r="42" spans="1:120" ht="15.75" customHeight="1" x14ac:dyDescent="0.25"/>
    <row r="43" spans="1:120" ht="15.75" customHeight="1" x14ac:dyDescent="0.25"/>
    <row r="44" spans="1:120" ht="15.75" customHeight="1" x14ac:dyDescent="0.25"/>
    <row r="45" spans="1:120" ht="15.75" customHeight="1" x14ac:dyDescent="0.25"/>
    <row r="46" spans="1:120" ht="15.75" customHeight="1" x14ac:dyDescent="0.25"/>
    <row r="47" spans="1:120" ht="15.75" customHeight="1" x14ac:dyDescent="0.25"/>
    <row r="48" spans="1:12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</sheetData>
  <sortState ref="A2:B25">
    <sortCondition ref="A2:A25"/>
  </sortState>
  <mergeCells count="10">
    <mergeCell ref="A1:B1"/>
    <mergeCell ref="AZ1:BU1"/>
    <mergeCell ref="CU1:DP1"/>
    <mergeCell ref="E34:AA34"/>
    <mergeCell ref="AO34:AY34"/>
    <mergeCell ref="AZ34:BS34"/>
    <mergeCell ref="BV34:CT34"/>
    <mergeCell ref="E1:AA1"/>
    <mergeCell ref="AO1:AY1"/>
    <mergeCell ref="BV1:CT1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СОШ81</cp:lastModifiedBy>
  <cp:lastPrinted>2022-09-02T07:17:03Z</cp:lastPrinted>
  <dcterms:created xsi:type="dcterms:W3CDTF">2021-09-20T17:47:09Z</dcterms:created>
  <dcterms:modified xsi:type="dcterms:W3CDTF">2023-11-15T13:35:52Z</dcterms:modified>
</cp:coreProperties>
</file>